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24" documentId="13_ncr:1_{68430B9E-B13A-42E0-8F27-46AFAC0BE800}" xr6:coauthVersionLast="47" xr6:coauthVersionMax="47" xr10:uidLastSave="{6DE1EBCB-813A-45CF-A848-ADD99E5BA629}"/>
  <bookViews>
    <workbookView xWindow="4110" yWindow="-14640" windowWidth="16995" windowHeight="13635" xr2:uid="{BC6348E2-841F-4F91-BF40-684C21ABCFB7}"/>
  </bookViews>
  <sheets>
    <sheet name="指定請求書(資材用)" sheetId="7" r:id="rId1"/>
  </sheets>
  <definedNames>
    <definedName name="daygrid">days+週間*7</definedName>
    <definedName name="daypattern">{1,1,2,2,3,3,4,4,5,5,6,6,7}</definedName>
    <definedName name="days">{0,1,2,3,4,5,6}</definedName>
    <definedName name="DayToStart">#REF!</definedName>
    <definedName name="months">{"1 月","2 月","3 月","4 月","5 月","6 月","7 月","8 月","9 月","10 月","11 月","12 月"}</definedName>
    <definedName name="_xlnm.Print_Area" localSheetId="0">'指定請求書(資材用)'!$A$1:$CJ$66</definedName>
    <definedName name="weekday_option">MATCH(DayToStart,weekdays_reversed,0)-2</definedName>
    <definedName name="weekdays">{"月曜日","火曜日","水曜日","木曜日","金曜日","土曜日","日曜日"}</definedName>
    <definedName name="weekdays_reversed">{"日曜日","土曜日","金曜日","木曜日","水曜日","火曜日","月曜日"}</definedName>
    <definedName name="週間">{0;1;2;3;4;5;6}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1" i="7" l="1"/>
  <c r="AI59" i="7"/>
  <c r="AI63" i="7" s="1"/>
  <c r="AI57" i="7"/>
  <c r="AZ57" i="7" l="1"/>
  <c r="BQ57" i="7" s="1"/>
  <c r="AF49" i="7"/>
  <c r="AF42" i="7"/>
  <c r="AF35" i="7"/>
  <c r="AF28" i="7"/>
  <c r="AQ50" i="7"/>
  <c r="AQ43" i="7"/>
  <c r="AQ36" i="7"/>
  <c r="AQ29" i="7"/>
  <c r="AZ61" i="7" l="1"/>
  <c r="BQ61" i="7" s="1"/>
  <c r="AZ59" i="7" l="1"/>
  <c r="BQ59" i="7" l="1"/>
  <c r="BQ63" i="7" s="1"/>
  <c r="AZ63" i="7"/>
</calcChain>
</file>

<file path=xl/sharedStrings.xml><?xml version="1.0" encoding="utf-8"?>
<sst xmlns="http://schemas.openxmlformats.org/spreadsheetml/2006/main" count="33" uniqueCount="21">
  <si>
    <t>　須賀工業株式会社　御中　</t>
    <rPh sb="1" eb="5">
      <t>スガコウギョウ</t>
    </rPh>
    <rPh sb="5" eb="9">
      <t>カブシキガイシャ</t>
    </rPh>
    <rPh sb="10" eb="12">
      <t>オンチュウ</t>
    </rPh>
    <phoneticPr fontId="1"/>
  </si>
  <si>
    <t>西暦</t>
    <rPh sb="0" eb="1">
      <t>ニシ</t>
    </rPh>
    <rPh sb="1" eb="2">
      <t>コヨミ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</si>
  <si>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</si>
  <si>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</si>
  <si>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</si>
  <si>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企　業　コ　ー　ド</t>
    <phoneticPr fontId="1"/>
  </si>
  <si>
    <t>適格請求書発行事業者 登録番号
（インボイス制度）</t>
    <rPh sb="0" eb="2">
      <t>テキカク</t>
    </rPh>
    <rPh sb="2" eb="5">
      <t>セイキュウショ</t>
    </rPh>
    <rPh sb="5" eb="7">
      <t>ハッコウ</t>
    </rPh>
    <rPh sb="7" eb="10">
      <t>ジギョウシャ</t>
    </rPh>
    <rPh sb="11" eb="13">
      <t>トウロク</t>
    </rPh>
    <rPh sb="13" eb="15">
      <t>バンゴウ</t>
    </rPh>
    <rPh sb="22" eb="24">
      <t>セイド</t>
    </rPh>
    <phoneticPr fontId="1"/>
  </si>
  <si>
    <t>請求整理番号</t>
    <rPh sb="0" eb="6">
      <t>セイキュウセイリバンゴウ</t>
    </rPh>
    <phoneticPr fontId="1"/>
  </si>
  <si>
    <t>発　注　番　号　</t>
    <rPh sb="0" eb="1">
      <t>ハッ</t>
    </rPh>
    <rPh sb="2" eb="3">
      <t>チュウ</t>
    </rPh>
    <rPh sb="4" eb="5">
      <t>バン</t>
    </rPh>
    <rPh sb="6" eb="7">
      <t>ゴウ</t>
    </rPh>
    <phoneticPr fontId="1"/>
  </si>
  <si>
    <t>請求金額(税抜）</t>
    <rPh sb="0" eb="2">
      <t>セイキュウ</t>
    </rPh>
    <rPh sb="2" eb="4">
      <t>キンガク</t>
    </rPh>
    <rPh sb="5" eb="6">
      <t>ゼイ</t>
    </rPh>
    <rPh sb="6" eb="7">
      <t>ヌ</t>
    </rPh>
    <phoneticPr fontId="1"/>
  </si>
  <si>
    <t>品            名</t>
    <rPh sb="0" eb="1">
      <t>ヒン</t>
    </rPh>
    <rPh sb="13" eb="14">
      <t>ナ</t>
    </rPh>
    <phoneticPr fontId="1"/>
  </si>
  <si>
    <t>合計</t>
    <rPh sb="0" eb="2">
      <t>ゴウケイ</t>
    </rPh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</si>
  <si>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</si>
  <si>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消費税</t>
    <rPh sb="0" eb="1">
      <t>ショウ</t>
    </rPh>
    <rPh sb="1" eb="2">
      <t>ヒ</t>
    </rPh>
    <rPh sb="2" eb="3">
      <t>ゼイ</t>
    </rPh>
    <phoneticPr fontId="1"/>
  </si>
  <si>
    <t>税込金額</t>
    <rPh sb="0" eb="2">
      <t>ゼイコ</t>
    </rPh>
    <rPh sb="2" eb="4">
      <t>キンガク</t>
    </rPh>
    <phoneticPr fontId="1"/>
  </si>
  <si>
    <t>保存期間10年　KG-04（2023.10.1）</t>
    <rPh sb="0" eb="2">
      <t>ホゾン</t>
    </rPh>
    <rPh sb="2" eb="4">
      <t>キカン</t>
    </rPh>
    <rPh sb="6" eb="7">
      <t>ネン</t>
    </rPh>
    <phoneticPr fontId="1"/>
  </si>
  <si>
    <r>
      <rPr>
        <sz val="10"/>
        <color rgb="FFC00000"/>
        <rFont val="ＭＳ Ｐゴシック"/>
        <family val="3"/>
        <charset val="128"/>
      </rPr>
      <t>請求書締日：</t>
    </r>
    <r>
      <rPr>
        <b/>
        <sz val="10"/>
        <color rgb="FFC00000"/>
        <rFont val="ＭＳ Ｐゴシック"/>
        <family val="3"/>
        <charset val="128"/>
      </rPr>
      <t>毎月１５日</t>
    </r>
    <r>
      <rPr>
        <sz val="10"/>
        <rFont val="ＭＳ Ｐ明朝"/>
        <family val="1"/>
        <charset val="128"/>
      </rPr>
      <t>(休業日の場合は</t>
    </r>
    <r>
      <rPr>
        <u/>
        <sz val="10"/>
        <rFont val="ＭＳ Ｐ明朝"/>
        <family val="1"/>
        <charset val="128"/>
      </rPr>
      <t>前</t>
    </r>
    <r>
      <rPr>
        <sz val="10"/>
        <rFont val="ＭＳ Ｐ明朝"/>
        <family val="1"/>
        <charset val="128"/>
      </rPr>
      <t xml:space="preserve">営業日)
</t>
    </r>
    <r>
      <rPr>
        <sz val="10"/>
        <color rgb="FFC00000"/>
        <rFont val="ＭＳ Ｐ明朝"/>
        <family val="1"/>
        <charset val="128"/>
      </rPr>
      <t>請求書提出締切日：</t>
    </r>
    <r>
      <rPr>
        <b/>
        <sz val="10"/>
        <color rgb="FFC00000"/>
        <rFont val="ＭＳ Ｐ明朝"/>
        <family val="1"/>
        <charset val="128"/>
      </rPr>
      <t>締日から３営業日以内</t>
    </r>
    <r>
      <rPr>
        <sz val="10"/>
        <rFont val="ＭＳ Ｐ明朝"/>
        <family val="1"/>
        <charset val="128"/>
      </rPr>
      <t xml:space="preserve">
※注文書未発行の場合は
　　　　　　　　　見積書をメールで調達課宛にご提出ください。</t>
    </r>
    <rPh sb="0" eb="3">
      <t>セイキュウショ</t>
    </rPh>
    <rPh sb="3" eb="4">
      <t>シ</t>
    </rPh>
    <rPh sb="4" eb="5">
      <t>ビ</t>
    </rPh>
    <rPh sb="6" eb="8">
      <t>マイツキ</t>
    </rPh>
    <rPh sb="10" eb="11">
      <t>ニチ</t>
    </rPh>
    <rPh sb="12" eb="15">
      <t>キュウギョウビ</t>
    </rPh>
    <rPh sb="16" eb="18">
      <t>バアイ</t>
    </rPh>
    <rPh sb="19" eb="20">
      <t>ゼン</t>
    </rPh>
    <rPh sb="20" eb="23">
      <t>エイギョウビ</t>
    </rPh>
    <phoneticPr fontId="1"/>
  </si>
  <si>
    <t>請　求　年　月　日</t>
    <phoneticPr fontId="1"/>
  </si>
  <si>
    <t>※軽減税率対象</t>
    <rPh sb="1" eb="3">
      <t>ケイゲン</t>
    </rPh>
    <rPh sb="3" eb="5">
      <t>ゼイリツ</t>
    </rPh>
    <rPh sb="5" eb="7">
      <t>タイショウ</t>
    </rPh>
    <phoneticPr fontId="1"/>
  </si>
  <si>
    <t>税率</t>
    <rPh sb="0" eb="1">
      <t>ゼイ</t>
    </rPh>
    <rPh sb="1" eb="2">
      <t>リツ</t>
    </rPh>
    <phoneticPr fontId="1"/>
  </si>
  <si>
    <t>※登録番号は間違い防止の為、ゴム印を押印下さい。</t>
    <rPh sb="1" eb="5">
      <t>トウロクバンゴウ</t>
    </rPh>
    <rPh sb="20" eb="2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</si>
</sst>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00999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rgb="FF009999"/>
      <name val="ＭＳ Ｐ明朝"/>
      <family val="1"/>
      <charset val="128"/>
    </font>
    <font>
      <sz val="18"/>
      <color rgb="FF009999"/>
      <name val="ＭＳ Ｐ明朝"/>
      <family val="1"/>
      <charset val="128"/>
    </font>
    <font>
      <u val="double"/>
      <sz val="16"/>
      <color rgb="FF009999"/>
      <name val="ＭＳ Ｐ明朝"/>
      <family val="1"/>
      <charset val="128"/>
    </font>
    <font>
      <sz val="14"/>
      <color rgb="FF009999"/>
      <name val="ＭＳ Ｐ明朝"/>
      <family val="1"/>
      <charset val="128"/>
    </font>
    <font>
      <u/>
      <sz val="11"/>
      <color rgb="FF009999"/>
      <name val="ＭＳ Ｐ明朝"/>
      <family val="1"/>
      <charset val="128"/>
    </font>
    <font>
      <sz val="11"/>
      <color theme="9" tint="-0.249977111117893"/>
      <name val="ＭＳ Ｐ明朝"/>
      <family val="1"/>
      <charset val="128"/>
    </font>
    <font>
      <b/>
      <u/>
      <sz val="18"/>
      <color theme="9" tint="-0.249977111117893"/>
      <name val="游ゴシック Light"/>
      <family val="3"/>
      <charset val="128"/>
      <scheme val="major"/>
    </font>
    <font>
      <sz val="8"/>
      <color theme="9" tint="-0.249977111117893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theme="9" tint="-0.249977111117893"/>
      <name val="ＭＳ Ｐ明朝"/>
      <family val="1"/>
      <charset val="128"/>
    </font>
    <font>
      <sz val="6"/>
      <color rgb="FF009999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8"/>
      <color rgb="FF009999"/>
      <name val="ＭＳ Ｐ明朝"/>
      <family val="1"/>
      <charset val="128"/>
    </font>
    <font>
      <b/>
      <sz val="11"/>
      <color rgb="FF009999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rgb="FF009999"/>
      <name val="游ゴシック Light 見出し"/>
      <family val="3"/>
      <charset val="128"/>
    </font>
    <font>
      <sz val="14"/>
      <color rgb="FF009999"/>
      <name val="游ゴシック Light 見出し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ＭＳ Ｐ明朝"/>
      <family val="1"/>
      <charset val="128"/>
    </font>
    <font>
      <sz val="11"/>
      <color theme="9" tint="-0.249977111117893"/>
      <name val="ＭＳ Ｐゴシック"/>
      <family val="3"/>
      <charset val="128"/>
    </font>
    <font>
      <sz val="9"/>
      <color theme="9" tint="-0.249977111117893"/>
      <name val="Meiryo UI"/>
      <family val="3"/>
      <charset val="128"/>
    </font>
    <font>
      <sz val="22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0"/>
      <color rgb="FF009999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3"/>
      <charset val="128"/>
    </font>
    <font>
      <b/>
      <sz val="10"/>
      <color rgb="FFC00000"/>
      <name val="ＭＳ Ｐゴシック"/>
      <family val="3"/>
      <charset val="128"/>
    </font>
    <font>
      <b/>
      <sz val="10"/>
      <color rgb="FFC00000"/>
      <name val="ＭＳ Ｐ明朝"/>
      <family val="1"/>
      <charset val="128"/>
    </font>
    <font>
      <sz val="10"/>
      <color rgb="FFC00000"/>
      <name val="ＭＳ Ｐ明朝"/>
      <family val="1"/>
      <charset val="128"/>
    </font>
    <font>
      <sz val="10"/>
      <color rgb="FFC00000"/>
      <name val="ＭＳ Ｐゴシック"/>
      <family val="3"/>
      <charset val="128"/>
    </font>
    <font>
      <b/>
      <sz val="11"/>
      <color rgb="FFC00000"/>
      <name val="ＭＳ Ｐ明朝"/>
      <family val="1"/>
      <charset val="128"/>
    </font>
    <font>
      <b/>
      <sz val="12"/>
      <color rgb="FFC00000"/>
      <name val="ＭＳ Ｐ明朝"/>
      <family val="1"/>
      <charset val="128"/>
    </font>
    <font>
      <b/>
      <sz val="16"/>
      <color rgb="FFC0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0"/>
      <name val="Meiryo UI"/>
      <family val="3"/>
      <charset val="128"/>
    </font>
    <font>
      <sz val="18"/>
      <color theme="0"/>
      <name val="Meiryo UI"/>
      <family val="3"/>
      <charset val="128"/>
    </font>
    <font>
      <sz val="11"/>
      <color theme="0" tint="-0.499984740745262"/>
      <name val="ＭＳ Ｐ明朝"/>
      <family val="1"/>
      <charset val="128"/>
    </font>
    <font>
      <sz val="16"/>
      <color theme="0" tint="-0.499984740745262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color rgb="FFC0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 style="medium">
        <color theme="9" tint="-0.24994659260841701"/>
      </bottom>
      <diagonal/>
    </border>
    <border>
      <left/>
      <right/>
      <top style="thin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/>
      <top style="thick">
        <color theme="9" tint="-0.24994659260841701"/>
      </top>
      <bottom/>
      <diagonal/>
    </border>
    <border>
      <left/>
      <right style="thin">
        <color theme="9" tint="-0.24994659260841701"/>
      </right>
      <top style="thick">
        <color theme="9" tint="-0.24994659260841701"/>
      </top>
      <bottom/>
      <diagonal/>
    </border>
    <border>
      <left style="thin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n">
        <color theme="9" tint="-0.24994659260841701"/>
      </right>
      <top/>
      <bottom style="thick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rgb="FF009999"/>
      </left>
      <right/>
      <top/>
      <bottom/>
      <diagonal/>
    </border>
    <border>
      <left/>
      <right style="thin">
        <color rgb="FF009999"/>
      </right>
      <top/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/>
      <right/>
      <top/>
      <bottom style="double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theme="9" tint="-0.24994659260841701"/>
      </right>
      <top style="thin">
        <color theme="9" tint="-0.24994659260841701"/>
      </top>
      <bottom/>
      <diagonal/>
    </border>
    <border>
      <left style="medium">
        <color theme="9" tint="-0.24994659260841701"/>
      </left>
      <right/>
      <top style="hair">
        <color theme="9" tint="-0.24994659260841701"/>
      </top>
      <bottom style="thin">
        <color theme="9" tint="-0.24994659260841701"/>
      </bottom>
      <diagonal/>
    </border>
    <border>
      <left/>
      <right/>
      <top style="hair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 style="hair">
        <color theme="9" tint="-0.24994659260841701"/>
      </top>
      <bottom style="thin">
        <color theme="9" tint="-0.24994659260841701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3" applyProtection="1">
      <alignment vertical="center"/>
    </xf>
    <xf numFmtId="9" fontId="36" fillId="0" borderId="0" xfId="1" applyFont="1" applyFill="1" applyBorder="1" applyAlignment="1" applyProtection="1">
      <alignment vertical="center" shrinkToFit="1"/>
    </xf>
    <xf numFmtId="38" fontId="21" fillId="0" borderId="0" xfId="2" applyFont="1" applyFill="1" applyBorder="1" applyAlignment="1" applyProtection="1">
      <alignment horizontal="right" indent="1" shrinkToFit="1"/>
    </xf>
    <xf numFmtId="38" fontId="21" fillId="0" borderId="0" xfId="2" applyFont="1" applyFill="1" applyBorder="1" applyAlignment="1" applyProtection="1">
      <alignment horizontal="center" shrinkToFi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49" fontId="18" fillId="0" borderId="0" xfId="0" applyNumberFormat="1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8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9" fillId="0" borderId="0" xfId="0" applyFont="1">
      <alignment vertical="center"/>
    </xf>
    <xf numFmtId="0" fontId="29" fillId="0" borderId="0" xfId="0" applyFont="1">
      <alignment vertical="center"/>
    </xf>
    <xf numFmtId="0" fontId="38" fillId="0" borderId="0" xfId="0" applyFont="1">
      <alignment vertical="center"/>
    </xf>
    <xf numFmtId="0" fontId="36" fillId="0" borderId="0" xfId="0" applyFont="1">
      <alignment vertical="center"/>
    </xf>
    <xf numFmtId="0" fontId="4" fillId="0" borderId="41" xfId="0" applyFont="1" applyBorder="1">
      <alignment vertical="center"/>
    </xf>
    <xf numFmtId="0" fontId="19" fillId="0" borderId="0" xfId="0" applyFont="1" applyAlignment="1"/>
    <xf numFmtId="0" fontId="21" fillId="0" borderId="0" xfId="0" applyFont="1">
      <alignment vertical="center"/>
    </xf>
    <xf numFmtId="0" fontId="57" fillId="0" borderId="0" xfId="0" applyFont="1">
      <alignment vertical="center"/>
    </xf>
    <xf numFmtId="49" fontId="24" fillId="0" borderId="0" xfId="0" applyNumberFormat="1" applyFont="1">
      <alignment vertical="center"/>
    </xf>
    <xf numFmtId="49" fontId="42" fillId="0" borderId="0" xfId="0" applyNumberFormat="1" applyFont="1">
      <alignment vertical="center"/>
    </xf>
    <xf numFmtId="0" fontId="26" fillId="0" borderId="0" xfId="0" applyFont="1" applyAlignment="1">
      <alignment vertical="center" shrinkToFit="1"/>
    </xf>
    <xf numFmtId="49" fontId="25" fillId="0" borderId="0" xfId="0" applyNumberFormat="1" applyFont="1">
      <alignment vertical="center"/>
    </xf>
    <xf numFmtId="0" fontId="21" fillId="0" borderId="0" xfId="0" applyFont="1" applyAlignment="1">
      <alignment vertical="center" shrinkToFi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9" fontId="5" fillId="0" borderId="0" xfId="0" applyNumberFormat="1" applyFont="1">
      <alignment vertical="center"/>
    </xf>
    <xf numFmtId="0" fontId="50" fillId="0" borderId="0" xfId="0" applyFont="1" applyAlignment="1"/>
    <xf numFmtId="9" fontId="55" fillId="3" borderId="0" xfId="0" applyNumberFormat="1" applyFont="1" applyFill="1">
      <alignment vertical="center"/>
    </xf>
    <xf numFmtId="0" fontId="55" fillId="3" borderId="0" xfId="0" applyFont="1" applyFill="1">
      <alignment vertical="center"/>
    </xf>
    <xf numFmtId="0" fontId="53" fillId="3" borderId="0" xfId="0" applyFont="1" applyFill="1">
      <alignment vertical="center"/>
    </xf>
    <xf numFmtId="0" fontId="52" fillId="3" borderId="0" xfId="0" applyFont="1" applyFill="1">
      <alignment vertical="center"/>
    </xf>
    <xf numFmtId="0" fontId="34" fillId="0" borderId="0" xfId="0" applyFont="1">
      <alignment vertical="center"/>
    </xf>
    <xf numFmtId="0" fontId="56" fillId="3" borderId="0" xfId="0" applyFont="1" applyFill="1">
      <alignment vertical="center"/>
    </xf>
    <xf numFmtId="0" fontId="54" fillId="3" borderId="0" xfId="0" applyFont="1" applyFill="1">
      <alignment vertical="center"/>
    </xf>
    <xf numFmtId="0" fontId="35" fillId="0" borderId="0" xfId="0" applyFont="1">
      <alignment vertical="center"/>
    </xf>
    <xf numFmtId="0" fontId="50" fillId="0" borderId="0" xfId="0" applyFont="1">
      <alignment vertical="center"/>
    </xf>
    <xf numFmtId="9" fontId="11" fillId="0" borderId="11" xfId="0" applyNumberFormat="1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38" fillId="0" borderId="0" xfId="0" applyFont="1" applyAlignment="1">
      <alignment horizontal="right"/>
    </xf>
    <xf numFmtId="0" fontId="58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distributed" vertical="center" indent="2"/>
    </xf>
    <xf numFmtId="0" fontId="11" fillId="0" borderId="2" xfId="0" applyFont="1" applyBorder="1" applyAlignment="1">
      <alignment horizontal="distributed" vertical="center" indent="2"/>
    </xf>
    <xf numFmtId="0" fontId="11" fillId="0" borderId="3" xfId="0" applyFont="1" applyBorder="1" applyAlignment="1">
      <alignment horizontal="distributed" vertical="center" indent="2"/>
    </xf>
    <xf numFmtId="0" fontId="1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 shrinkToFit="1"/>
    </xf>
    <xf numFmtId="0" fontId="20" fillId="2" borderId="5" xfId="0" applyFont="1" applyFill="1" applyBorder="1" applyAlignment="1">
      <alignment horizontal="center" vertical="center" wrapText="1" shrinkToFit="1"/>
    </xf>
    <xf numFmtId="0" fontId="20" fillId="2" borderId="6" xfId="0" applyFont="1" applyFill="1" applyBorder="1" applyAlignment="1">
      <alignment horizontal="center" vertical="center" wrapText="1" shrinkToFit="1"/>
    </xf>
    <xf numFmtId="0" fontId="20" fillId="2" borderId="15" xfId="0" applyFont="1" applyFill="1" applyBorder="1" applyAlignment="1">
      <alignment horizontal="center" vertical="center" wrapText="1" shrinkToFit="1"/>
    </xf>
    <xf numFmtId="0" fontId="20" fillId="2" borderId="0" xfId="0" applyFont="1" applyFill="1" applyAlignment="1">
      <alignment horizontal="center" vertical="center" wrapText="1" shrinkToFit="1"/>
    </xf>
    <xf numFmtId="0" fontId="20" fillId="2" borderId="16" xfId="0" applyFont="1" applyFill="1" applyBorder="1" applyAlignment="1">
      <alignment horizontal="center" vertical="center" wrapText="1" shrinkToFit="1"/>
    </xf>
    <xf numFmtId="0" fontId="20" fillId="2" borderId="10" xfId="0" applyFont="1" applyFill="1" applyBorder="1" applyAlignment="1">
      <alignment horizontal="center" vertical="center" wrapText="1" shrinkToFit="1"/>
    </xf>
    <xf numFmtId="0" fontId="20" fillId="2" borderId="11" xfId="0" applyFont="1" applyFill="1" applyBorder="1" applyAlignment="1">
      <alignment horizontal="center" vertical="center" wrapText="1" shrinkToFit="1"/>
    </xf>
    <xf numFmtId="0" fontId="20" fillId="2" borderId="12" xfId="0" applyFont="1" applyFill="1" applyBorder="1" applyAlignment="1">
      <alignment horizontal="center" vertical="center" wrapText="1" shrinkToFit="1"/>
    </xf>
    <xf numFmtId="0" fontId="21" fillId="0" borderId="4" xfId="0" applyFont="1" applyBorder="1" applyAlignment="1" applyProtection="1">
      <alignment horizontal="right" vertical="center" shrinkToFit="1"/>
      <protection locked="0"/>
    </xf>
    <xf numFmtId="0" fontId="21" fillId="0" borderId="5" xfId="0" applyFont="1" applyBorder="1" applyAlignment="1" applyProtection="1">
      <alignment horizontal="right" vertical="center" shrinkToFit="1"/>
      <protection locked="0"/>
    </xf>
    <xf numFmtId="0" fontId="21" fillId="0" borderId="15" xfId="0" applyFont="1" applyBorder="1" applyAlignment="1" applyProtection="1">
      <alignment horizontal="right" vertical="center" shrinkToFit="1"/>
      <protection locked="0"/>
    </xf>
    <xf numFmtId="0" fontId="21" fillId="0" borderId="0" xfId="0" applyFont="1" applyAlignment="1" applyProtection="1">
      <alignment horizontal="right" vertical="center" shrinkToFit="1"/>
      <protection locked="0"/>
    </xf>
    <xf numFmtId="0" fontId="21" fillId="0" borderId="10" xfId="0" applyFont="1" applyBorder="1" applyAlignment="1" applyProtection="1">
      <alignment horizontal="right" vertical="center" shrinkToFit="1"/>
      <protection locked="0"/>
    </xf>
    <xf numFmtId="0" fontId="21" fillId="0" borderId="11" xfId="0" applyFont="1" applyBorder="1" applyAlignment="1" applyProtection="1">
      <alignment horizontal="right" vertical="center" shrinkToFit="1"/>
      <protection locked="0"/>
    </xf>
    <xf numFmtId="176" fontId="18" fillId="0" borderId="5" xfId="0" quotePrefix="1" applyNumberFormat="1" applyFont="1" applyBorder="1" applyAlignment="1" applyProtection="1">
      <alignment horizontal="left" vertical="center" shrinkToFit="1"/>
      <protection locked="0"/>
    </xf>
    <xf numFmtId="176" fontId="18" fillId="0" borderId="6" xfId="0" quotePrefix="1" applyNumberFormat="1" applyFont="1" applyBorder="1" applyAlignment="1" applyProtection="1">
      <alignment horizontal="left" vertical="center" shrinkToFit="1"/>
      <protection locked="0"/>
    </xf>
    <xf numFmtId="176" fontId="18" fillId="0" borderId="0" xfId="0" quotePrefix="1" applyNumberFormat="1" applyFont="1" applyAlignment="1" applyProtection="1">
      <alignment horizontal="left" vertical="center" shrinkToFit="1"/>
      <protection locked="0"/>
    </xf>
    <xf numFmtId="176" fontId="18" fillId="0" borderId="16" xfId="0" quotePrefix="1" applyNumberFormat="1" applyFont="1" applyBorder="1" applyAlignment="1" applyProtection="1">
      <alignment horizontal="left" vertical="center" shrinkToFit="1"/>
      <protection locked="0"/>
    </xf>
    <xf numFmtId="176" fontId="18" fillId="0" borderId="11" xfId="0" quotePrefix="1" applyNumberFormat="1" applyFont="1" applyBorder="1" applyAlignment="1" applyProtection="1">
      <alignment horizontal="left" vertical="center" shrinkToFit="1"/>
      <protection locked="0"/>
    </xf>
    <xf numFmtId="176" fontId="18" fillId="0" borderId="12" xfId="0" quotePrefix="1" applyNumberFormat="1" applyFont="1" applyBorder="1" applyAlignment="1" applyProtection="1">
      <alignment horizontal="left" vertical="center" shrinkToFit="1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49" fontId="18" fillId="0" borderId="4" xfId="0" applyNumberFormat="1" applyFont="1" applyBorder="1" applyAlignment="1" applyProtection="1">
      <alignment horizontal="center" vertical="center"/>
      <protection locked="0"/>
    </xf>
    <xf numFmtId="49" fontId="18" fillId="0" borderId="5" xfId="0" applyNumberFormat="1" applyFont="1" applyBorder="1" applyAlignment="1" applyProtection="1">
      <alignment horizontal="center" vertical="center"/>
      <protection locked="0"/>
    </xf>
    <xf numFmtId="49" fontId="18" fillId="0" borderId="6" xfId="0" applyNumberFormat="1" applyFont="1" applyBorder="1" applyAlignment="1" applyProtection="1">
      <alignment horizontal="center" vertical="center"/>
      <protection locked="0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49" fontId="18" fillId="0" borderId="11" xfId="0" applyNumberFormat="1" applyFont="1" applyBorder="1" applyAlignment="1" applyProtection="1">
      <alignment horizontal="center" vertical="center"/>
      <protection locked="0"/>
    </xf>
    <xf numFmtId="49" fontId="18" fillId="0" borderId="12" xfId="0" applyNumberFormat="1" applyFont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8" fillId="3" borderId="10" xfId="0" applyFont="1" applyFill="1" applyBorder="1" applyAlignment="1" applyProtection="1">
      <alignment horizontal="center" vertical="center"/>
      <protection locked="0"/>
    </xf>
    <xf numFmtId="0" fontId="18" fillId="3" borderId="11" xfId="0" applyFont="1" applyFill="1" applyBorder="1" applyAlignment="1" applyProtection="1">
      <alignment horizontal="center" vertical="center"/>
      <protection locked="0"/>
    </xf>
    <xf numFmtId="49" fontId="18" fillId="3" borderId="5" xfId="0" applyNumberFormat="1" applyFont="1" applyFill="1" applyBorder="1" applyAlignment="1" applyProtection="1">
      <alignment horizontal="left" vertical="center"/>
      <protection locked="0"/>
    </xf>
    <xf numFmtId="49" fontId="18" fillId="3" borderId="11" xfId="0" applyNumberFormat="1" applyFont="1" applyFill="1" applyBorder="1" applyAlignment="1" applyProtection="1">
      <alignment horizontal="left" vertical="center"/>
      <protection locked="0"/>
    </xf>
    <xf numFmtId="49" fontId="18" fillId="3" borderId="5" xfId="0" applyNumberFormat="1" applyFont="1" applyFill="1" applyBorder="1" applyAlignment="1" applyProtection="1">
      <alignment horizontal="center" vertical="center"/>
      <protection locked="0"/>
    </xf>
    <xf numFmtId="49" fontId="18" fillId="3" borderId="6" xfId="0" applyNumberFormat="1" applyFont="1" applyFill="1" applyBorder="1" applyAlignment="1" applyProtection="1">
      <alignment horizontal="center" vertical="center"/>
      <protection locked="0"/>
    </xf>
    <xf numFmtId="49" fontId="18" fillId="3" borderId="11" xfId="0" applyNumberFormat="1" applyFont="1" applyFill="1" applyBorder="1" applyAlignment="1" applyProtection="1">
      <alignment horizontal="center" vertical="center"/>
      <protection locked="0"/>
    </xf>
    <xf numFmtId="49" fontId="18" fillId="3" borderId="12" xfId="0" applyNumberFormat="1" applyFont="1" applyFill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19" fillId="0" borderId="9" xfId="0" applyFont="1" applyBorder="1" applyAlignment="1" applyProtection="1">
      <alignment horizontal="center"/>
      <protection locked="0"/>
    </xf>
    <xf numFmtId="0" fontId="19" fillId="0" borderId="13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43" fillId="0" borderId="21" xfId="0" applyFont="1" applyBorder="1" applyAlignment="1" applyProtection="1">
      <alignment horizontal="left" vertical="center"/>
      <protection locked="0"/>
    </xf>
    <xf numFmtId="0" fontId="43" fillId="0" borderId="22" xfId="0" applyFont="1" applyBorder="1" applyAlignment="1" applyProtection="1">
      <alignment horizontal="left" vertical="center"/>
      <protection locked="0"/>
    </xf>
    <xf numFmtId="0" fontId="43" fillId="0" borderId="5" xfId="0" applyFont="1" applyBorder="1" applyAlignment="1" applyProtection="1">
      <alignment horizontal="left" vertical="center"/>
      <protection locked="0"/>
    </xf>
    <xf numFmtId="0" fontId="43" fillId="0" borderId="43" xfId="0" applyFont="1" applyBorder="1" applyAlignment="1" applyProtection="1">
      <alignment horizontal="left" vertical="center"/>
      <protection locked="0"/>
    </xf>
    <xf numFmtId="0" fontId="14" fillId="0" borderId="44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49" fontId="44" fillId="0" borderId="0" xfId="0" applyNumberFormat="1" applyFont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9" fillId="0" borderId="38" xfId="0" applyFont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39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/>
    </xf>
    <xf numFmtId="38" fontId="21" fillId="0" borderId="4" xfId="2" applyFont="1" applyFill="1" applyBorder="1" applyAlignment="1" applyProtection="1">
      <alignment horizontal="right" indent="1" shrinkToFit="1"/>
      <protection locked="0"/>
    </xf>
    <xf numFmtId="38" fontId="21" fillId="0" borderId="5" xfId="2" applyFont="1" applyFill="1" applyBorder="1" applyAlignment="1" applyProtection="1">
      <alignment horizontal="right" indent="1" shrinkToFit="1"/>
      <protection locked="0"/>
    </xf>
    <xf numFmtId="38" fontId="21" fillId="0" borderId="6" xfId="2" applyFont="1" applyFill="1" applyBorder="1" applyAlignment="1" applyProtection="1">
      <alignment horizontal="right" indent="1" shrinkToFit="1"/>
      <protection locked="0"/>
    </xf>
    <xf numFmtId="38" fontId="21" fillId="0" borderId="10" xfId="2" applyFont="1" applyFill="1" applyBorder="1" applyAlignment="1" applyProtection="1">
      <alignment horizontal="right" indent="1" shrinkToFit="1"/>
      <protection locked="0"/>
    </xf>
    <xf numFmtId="38" fontId="21" fillId="0" borderId="11" xfId="2" applyFont="1" applyFill="1" applyBorder="1" applyAlignment="1" applyProtection="1">
      <alignment horizontal="right" indent="1" shrinkToFit="1"/>
      <protection locked="0"/>
    </xf>
    <xf numFmtId="38" fontId="21" fillId="0" borderId="12" xfId="2" applyFont="1" applyFill="1" applyBorder="1" applyAlignment="1" applyProtection="1">
      <alignment horizontal="right" indent="1" shrinkToFit="1"/>
      <protection locked="0"/>
    </xf>
    <xf numFmtId="38" fontId="21" fillId="0" borderId="4" xfId="2" applyFont="1" applyFill="1" applyBorder="1" applyAlignment="1" applyProtection="1">
      <alignment horizontal="center" shrinkToFit="1"/>
      <protection locked="0"/>
    </xf>
    <xf numFmtId="38" fontId="21" fillId="0" borderId="5" xfId="2" applyFont="1" applyFill="1" applyBorder="1" applyAlignment="1" applyProtection="1">
      <alignment horizontal="center" shrinkToFit="1"/>
      <protection locked="0"/>
    </xf>
    <xf numFmtId="38" fontId="21" fillId="0" borderId="6" xfId="2" applyFont="1" applyFill="1" applyBorder="1" applyAlignment="1" applyProtection="1">
      <alignment horizontal="center" shrinkToFit="1"/>
      <protection locked="0"/>
    </xf>
    <xf numFmtId="38" fontId="21" fillId="0" borderId="10" xfId="2" applyFont="1" applyFill="1" applyBorder="1" applyAlignment="1" applyProtection="1">
      <alignment horizontal="center" shrinkToFit="1"/>
      <protection locked="0"/>
    </xf>
    <xf numFmtId="38" fontId="21" fillId="0" borderId="11" xfId="2" applyFont="1" applyFill="1" applyBorder="1" applyAlignment="1" applyProtection="1">
      <alignment horizontal="center" shrinkToFit="1"/>
      <protection locked="0"/>
    </xf>
    <xf numFmtId="38" fontId="21" fillId="0" borderId="12" xfId="2" applyFont="1" applyFill="1" applyBorder="1" applyAlignment="1" applyProtection="1">
      <alignment horizontal="center" shrinkToFit="1"/>
      <protection locked="0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32" fillId="0" borderId="15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2" fillId="0" borderId="10" xfId="0" applyFont="1" applyBorder="1" applyAlignment="1">
      <alignment horizontal="right" vertical="center"/>
    </xf>
    <xf numFmtId="0" fontId="32" fillId="0" borderId="11" xfId="0" applyFont="1" applyBorder="1" applyAlignment="1">
      <alignment horizontal="right" vertical="center"/>
    </xf>
    <xf numFmtId="9" fontId="33" fillId="4" borderId="0" xfId="1" applyFont="1" applyFill="1" applyAlignment="1" applyProtection="1">
      <alignment horizontal="center" vertical="center" shrinkToFit="1"/>
      <protection locked="0"/>
    </xf>
    <xf numFmtId="9" fontId="33" fillId="4" borderId="11" xfId="1" applyFont="1" applyFill="1" applyBorder="1" applyAlignment="1" applyProtection="1">
      <alignment horizontal="center" vertical="center" shrinkToFit="1"/>
      <protection locked="0"/>
    </xf>
    <xf numFmtId="38" fontId="21" fillId="0" borderId="4" xfId="2" applyFont="1" applyFill="1" applyBorder="1" applyAlignment="1" applyProtection="1">
      <alignment horizontal="right" indent="1" shrinkToFit="1"/>
    </xf>
    <xf numFmtId="38" fontId="21" fillId="0" borderId="5" xfId="2" applyFont="1" applyFill="1" applyBorder="1" applyAlignment="1" applyProtection="1">
      <alignment horizontal="right" indent="1" shrinkToFit="1"/>
    </xf>
    <xf numFmtId="38" fontId="21" fillId="0" borderId="6" xfId="2" applyFont="1" applyFill="1" applyBorder="1" applyAlignment="1" applyProtection="1">
      <alignment horizontal="right" indent="1" shrinkToFit="1"/>
    </xf>
    <xf numFmtId="38" fontId="21" fillId="0" borderId="10" xfId="2" applyFont="1" applyFill="1" applyBorder="1" applyAlignment="1" applyProtection="1">
      <alignment horizontal="right" indent="1" shrinkToFit="1"/>
    </xf>
    <xf numFmtId="38" fontId="21" fillId="0" borderId="11" xfId="2" applyFont="1" applyFill="1" applyBorder="1" applyAlignment="1" applyProtection="1">
      <alignment horizontal="right" indent="1" shrinkToFit="1"/>
    </xf>
    <xf numFmtId="38" fontId="21" fillId="0" borderId="12" xfId="2" applyFont="1" applyFill="1" applyBorder="1" applyAlignment="1" applyProtection="1">
      <alignment horizontal="right" indent="1" shrinkToFit="1"/>
    </xf>
    <xf numFmtId="0" fontId="38" fillId="0" borderId="0" xfId="0" applyFont="1" applyAlignment="1">
      <alignment horizontal="right"/>
    </xf>
    <xf numFmtId="9" fontId="11" fillId="0" borderId="4" xfId="0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7" fillId="2" borderId="33" xfId="0" applyFont="1" applyFill="1" applyBorder="1" applyAlignment="1">
      <alignment horizontal="center" vertical="center" wrapText="1" shrinkToFit="1"/>
    </xf>
    <xf numFmtId="0" fontId="17" fillId="2" borderId="34" xfId="0" applyFont="1" applyFill="1" applyBorder="1" applyAlignment="1">
      <alignment horizontal="center" vertical="center" wrapText="1" shrinkToFit="1"/>
    </xf>
    <xf numFmtId="0" fontId="17" fillId="2" borderId="29" xfId="0" applyFont="1" applyFill="1" applyBorder="1" applyAlignment="1">
      <alignment horizontal="center" vertical="center" wrapText="1" shrinkToFit="1"/>
    </xf>
    <xf numFmtId="0" fontId="17" fillId="2" borderId="35" xfId="0" applyFont="1" applyFill="1" applyBorder="1" applyAlignment="1">
      <alignment horizontal="center" vertical="center" wrapText="1" shrinkToFit="1"/>
    </xf>
    <xf numFmtId="0" fontId="17" fillId="2" borderId="36" xfId="0" applyFont="1" applyFill="1" applyBorder="1" applyAlignment="1">
      <alignment horizontal="center" vertical="center" wrapText="1" shrinkToFit="1"/>
    </xf>
    <xf numFmtId="0" fontId="17" fillId="2" borderId="31" xfId="0" applyFont="1" applyFill="1" applyBorder="1" applyAlignment="1">
      <alignment horizontal="center" vertical="center" wrapText="1" shrinkToFit="1"/>
    </xf>
    <xf numFmtId="38" fontId="21" fillId="0" borderId="28" xfId="2" applyFont="1" applyBorder="1" applyAlignment="1" applyProtection="1">
      <alignment horizontal="right" indent="1" shrinkToFit="1"/>
    </xf>
    <xf numFmtId="38" fontId="21" fillId="0" borderId="34" xfId="2" applyFont="1" applyBorder="1" applyAlignment="1" applyProtection="1">
      <alignment horizontal="right" indent="1" shrinkToFit="1"/>
    </xf>
    <xf numFmtId="38" fontId="21" fillId="0" borderId="29" xfId="2" applyFont="1" applyBorder="1" applyAlignment="1" applyProtection="1">
      <alignment horizontal="right" indent="1" shrinkToFit="1"/>
    </xf>
    <xf numFmtId="38" fontId="21" fillId="0" borderId="30" xfId="2" applyFont="1" applyBorder="1" applyAlignment="1" applyProtection="1">
      <alignment horizontal="right" indent="1" shrinkToFit="1"/>
    </xf>
    <xf numFmtId="38" fontId="21" fillId="0" borderId="36" xfId="2" applyFont="1" applyBorder="1" applyAlignment="1" applyProtection="1">
      <alignment horizontal="right" indent="1" shrinkToFit="1"/>
    </xf>
    <xf numFmtId="38" fontId="21" fillId="0" borderId="31" xfId="2" applyFont="1" applyBorder="1" applyAlignment="1" applyProtection="1">
      <alignment horizontal="right" indent="1" shrinkToFit="1"/>
    </xf>
    <xf numFmtId="38" fontId="21" fillId="0" borderId="40" xfId="2" applyFont="1" applyBorder="1" applyAlignment="1" applyProtection="1">
      <alignment horizontal="right" indent="1" shrinkToFit="1"/>
    </xf>
    <xf numFmtId="38" fontId="21" fillId="0" borderId="37" xfId="2" applyFont="1" applyBorder="1" applyAlignment="1" applyProtection="1">
      <alignment horizontal="right" indent="1" shrinkToFit="1"/>
    </xf>
    <xf numFmtId="9" fontId="11" fillId="0" borderId="1" xfId="0" applyNumberFormat="1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38" fontId="21" fillId="0" borderId="5" xfId="2" applyFont="1" applyBorder="1" applyAlignment="1" applyProtection="1">
      <alignment horizontal="right" indent="1" shrinkToFit="1"/>
    </xf>
    <xf numFmtId="38" fontId="21" fillId="0" borderId="6" xfId="2" applyFont="1" applyBorder="1" applyAlignment="1" applyProtection="1">
      <alignment horizontal="right" indent="1" shrinkToFit="1"/>
    </xf>
    <xf numFmtId="38" fontId="21" fillId="0" borderId="11" xfId="2" applyFont="1" applyBorder="1" applyAlignment="1" applyProtection="1">
      <alignment horizontal="right" indent="1" shrinkToFit="1"/>
    </xf>
    <xf numFmtId="38" fontId="21" fillId="0" borderId="12" xfId="2" applyFont="1" applyBorder="1" applyAlignment="1" applyProtection="1">
      <alignment horizontal="right" indent="1" shrinkToFit="1"/>
    </xf>
    <xf numFmtId="38" fontId="21" fillId="0" borderId="4" xfId="2" applyFont="1" applyBorder="1" applyAlignment="1" applyProtection="1">
      <alignment horizontal="right" indent="1" shrinkToFit="1"/>
    </xf>
    <xf numFmtId="38" fontId="21" fillId="0" borderId="10" xfId="2" applyFont="1" applyBorder="1" applyAlignment="1" applyProtection="1">
      <alignment horizontal="right" indent="1" shrinkToFit="1"/>
    </xf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E3E9E1"/>
      <color rgb="FFE1EDDD"/>
      <color rgb="FF009999"/>
      <color rgb="FF3399FF"/>
      <color rgb="FF33CCFF"/>
      <color rgb="FFFFFF99"/>
      <color rgb="FFCC99FF"/>
      <color rgb="FFCCECFF"/>
      <color rgb="FF99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30668</xdr:colOff>
      <xdr:row>62</xdr:row>
      <xdr:rowOff>0</xdr:rowOff>
    </xdr:from>
    <xdr:to>
      <xdr:col>85</xdr:col>
      <xdr:colOff>25557</xdr:colOff>
      <xdr:row>63</xdr:row>
      <xdr:rowOff>60125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61BEAA-CA03-40D6-91E1-7D8D07C162DD}"/>
            </a:ext>
          </a:extLst>
        </xdr:cNvPr>
        <xdr:cNvSpPr txBox="1"/>
      </xdr:nvSpPr>
      <xdr:spPr>
        <a:xfrm>
          <a:off x="7056943" y="11460931"/>
          <a:ext cx="258414" cy="30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48</xdr:col>
      <xdr:colOff>37604</xdr:colOff>
      <xdr:row>62</xdr:row>
      <xdr:rowOff>0</xdr:rowOff>
    </xdr:from>
    <xdr:to>
      <xdr:col>51</xdr:col>
      <xdr:colOff>57893</xdr:colOff>
      <xdr:row>63</xdr:row>
      <xdr:rowOff>69595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5858E2-45AF-4BF3-B256-FB15453D5605}"/>
            </a:ext>
          </a:extLst>
        </xdr:cNvPr>
        <xdr:cNvSpPr txBox="1"/>
      </xdr:nvSpPr>
      <xdr:spPr>
        <a:xfrm>
          <a:off x="4152404" y="11467226"/>
          <a:ext cx="277464" cy="30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65</xdr:col>
      <xdr:colOff>40145</xdr:colOff>
      <xdr:row>62</xdr:row>
      <xdr:rowOff>0</xdr:rowOff>
    </xdr:from>
    <xdr:to>
      <xdr:col>68</xdr:col>
      <xdr:colOff>59726</xdr:colOff>
      <xdr:row>63</xdr:row>
      <xdr:rowOff>55400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0EB8D6E-2215-422A-BA7A-D9BC0AF5173C}"/>
            </a:ext>
          </a:extLst>
        </xdr:cNvPr>
        <xdr:cNvSpPr txBox="1"/>
      </xdr:nvSpPr>
      <xdr:spPr>
        <a:xfrm>
          <a:off x="5612270" y="11456206"/>
          <a:ext cx="276756" cy="30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23</xdr:col>
      <xdr:colOff>15875</xdr:colOff>
      <xdr:row>51</xdr:row>
      <xdr:rowOff>146049</xdr:rowOff>
    </xdr:from>
    <xdr:to>
      <xdr:col>25</xdr:col>
      <xdr:colOff>9525</xdr:colOff>
      <xdr:row>53</xdr:row>
      <xdr:rowOff>174624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2BC4CCC-259D-4BEA-8A94-C14B21913310}"/>
            </a:ext>
          </a:extLst>
        </xdr:cNvPr>
        <xdr:cNvSpPr txBox="1"/>
      </xdr:nvSpPr>
      <xdr:spPr>
        <a:xfrm>
          <a:off x="1987550" y="8924924"/>
          <a:ext cx="161925" cy="393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twoCellAnchor>
  <xdr:twoCellAnchor>
    <xdr:from>
      <xdr:col>22</xdr:col>
      <xdr:colOff>66675</xdr:colOff>
      <xdr:row>44</xdr:row>
      <xdr:rowOff>149225</xdr:rowOff>
    </xdr:from>
    <xdr:to>
      <xdr:col>25</xdr:col>
      <xdr:colOff>10768</xdr:colOff>
      <xdr:row>46</xdr:row>
      <xdr:rowOff>163732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A630752-0891-47BC-B782-1D79433577EA}"/>
            </a:ext>
          </a:extLst>
        </xdr:cNvPr>
        <xdr:cNvSpPr txBox="1"/>
      </xdr:nvSpPr>
      <xdr:spPr>
        <a:xfrm>
          <a:off x="1949450" y="7645400"/>
          <a:ext cx="201268" cy="373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</xdr:col>
      <xdr:colOff>73025</xdr:colOff>
      <xdr:row>37</xdr:row>
      <xdr:rowOff>142875</xdr:rowOff>
    </xdr:from>
    <xdr:to>
      <xdr:col>25</xdr:col>
      <xdr:colOff>20293</xdr:colOff>
      <xdr:row>39</xdr:row>
      <xdr:rowOff>151032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5F44F49-0701-4381-9004-0115389D192C}"/>
            </a:ext>
          </a:extLst>
        </xdr:cNvPr>
        <xdr:cNvSpPr txBox="1"/>
      </xdr:nvSpPr>
      <xdr:spPr>
        <a:xfrm>
          <a:off x="1958975" y="6350000"/>
          <a:ext cx="204443" cy="373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</xdr:col>
      <xdr:colOff>66675</xdr:colOff>
      <xdr:row>31</xdr:row>
      <xdr:rowOff>0</xdr:rowOff>
    </xdr:from>
    <xdr:to>
      <xdr:col>25</xdr:col>
      <xdr:colOff>10768</xdr:colOff>
      <xdr:row>32</xdr:row>
      <xdr:rowOff>173257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07A5093-E01A-4205-8907-426CB9CDBE15}"/>
            </a:ext>
          </a:extLst>
        </xdr:cNvPr>
        <xdr:cNvSpPr txBox="1"/>
      </xdr:nvSpPr>
      <xdr:spPr>
        <a:xfrm>
          <a:off x="1949450" y="5086350"/>
          <a:ext cx="201268" cy="373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</xdr:col>
      <xdr:colOff>30843</xdr:colOff>
      <xdr:row>55</xdr:row>
      <xdr:rowOff>198777</xdr:rowOff>
    </xdr:from>
    <xdr:to>
      <xdr:col>29</xdr:col>
      <xdr:colOff>13833</xdr:colOff>
      <xdr:row>60</xdr:row>
      <xdr:rowOff>121669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62A47AD-21A4-4708-9938-2286CCA0AA7C}"/>
            </a:ext>
          </a:extLst>
        </xdr:cNvPr>
        <xdr:cNvSpPr txBox="1"/>
      </xdr:nvSpPr>
      <xdr:spPr>
        <a:xfrm>
          <a:off x="284843" y="9707902"/>
          <a:ext cx="2211840" cy="13230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資材用の請求書には、納品日が明確な納品書又は請求明細書</a:t>
          </a:r>
          <a:r>
            <a:rPr kumimoji="1" lang="en-US" altLang="ja-JP" sz="11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貴社書式で可</a:t>
          </a:r>
          <a:r>
            <a:rPr kumimoji="1" lang="en-US" altLang="ja-JP" sz="11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1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を必ず添付してご提出ください。</a:t>
          </a:r>
        </a:p>
      </xdr:txBody>
    </xdr:sp>
    <xdr:clientData/>
  </xdr:twoCellAnchor>
  <xdr:twoCellAnchor>
    <xdr:from>
      <xdr:col>46</xdr:col>
      <xdr:colOff>12512</xdr:colOff>
      <xdr:row>9</xdr:row>
      <xdr:rowOff>10273</xdr:rowOff>
    </xdr:from>
    <xdr:to>
      <xdr:col>58</xdr:col>
      <xdr:colOff>31563</xdr:colOff>
      <xdr:row>10</xdr:row>
      <xdr:rowOff>77768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1BFFBA1-782D-474B-9D8F-16799B929582}"/>
            </a:ext>
          </a:extLst>
        </xdr:cNvPr>
        <xdr:cNvSpPr txBox="1"/>
      </xdr:nvSpPr>
      <xdr:spPr>
        <a:xfrm>
          <a:off x="3952687" y="1416798"/>
          <a:ext cx="1047751" cy="232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住所・企業名</a:t>
          </a:r>
        </a:p>
      </xdr:txBody>
    </xdr:sp>
    <xdr:clientData/>
  </xdr:twoCellAnchor>
  <xdr:twoCellAnchor>
    <xdr:from>
      <xdr:col>81</xdr:col>
      <xdr:colOff>32124</xdr:colOff>
      <xdr:row>15</xdr:row>
      <xdr:rowOff>61633</xdr:rowOff>
    </xdr:from>
    <xdr:to>
      <xdr:col>85</xdr:col>
      <xdr:colOff>73026</xdr:colOff>
      <xdr:row>18</xdr:row>
      <xdr:rowOff>6910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3E10CF9-AA69-4FE5-B0C2-DD2DD6F81FAE}"/>
            </a:ext>
          </a:extLst>
        </xdr:cNvPr>
        <xdr:cNvSpPr txBox="1"/>
      </xdr:nvSpPr>
      <xdr:spPr>
        <a:xfrm>
          <a:off x="6972674" y="2446058"/>
          <a:ext cx="386977" cy="3929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accent6">
                  <a:lumMod val="75000"/>
                </a:schemeClr>
              </a:solidFill>
            </a:rPr>
            <a:t>㊞</a:t>
          </a:r>
        </a:p>
      </xdr:txBody>
    </xdr:sp>
    <xdr:clientData/>
  </xdr:twoCellAnchor>
  <xdr:twoCellAnchor>
    <xdr:from>
      <xdr:col>37</xdr:col>
      <xdr:colOff>38100</xdr:colOff>
      <xdr:row>10</xdr:row>
      <xdr:rowOff>11295</xdr:rowOff>
    </xdr:from>
    <xdr:to>
      <xdr:col>38</xdr:col>
      <xdr:colOff>68984</xdr:colOff>
      <xdr:row>10</xdr:row>
      <xdr:rowOff>11295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9A28D193-3664-4690-9EB0-09829B6EB5A4}"/>
            </a:ext>
          </a:extLst>
        </xdr:cNvPr>
        <xdr:cNvCxnSpPr/>
      </xdr:nvCxnSpPr>
      <xdr:spPr>
        <a:xfrm>
          <a:off x="3209925" y="1579745"/>
          <a:ext cx="113434" cy="0"/>
        </a:xfrm>
        <a:prstGeom prst="line">
          <a:avLst/>
        </a:prstGeom>
        <a:ln w="12700">
          <a:solidFill>
            <a:srgbClr val="0099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31168</xdr:colOff>
      <xdr:row>22</xdr:row>
      <xdr:rowOff>12186</xdr:rowOff>
    </xdr:from>
    <xdr:to>
      <xdr:col>12</xdr:col>
      <xdr:colOff>63651</xdr:colOff>
      <xdr:row>23</xdr:row>
      <xdr:rowOff>40786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A795E1E-C820-4755-8566-B7900CC0C9FF}"/>
            </a:ext>
          </a:extLst>
        </xdr:cNvPr>
        <xdr:cNvSpPr txBox="1"/>
      </xdr:nvSpPr>
      <xdr:spPr>
        <a:xfrm>
          <a:off x="288343" y="3517386"/>
          <a:ext cx="804008" cy="2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50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現　場　名</a:t>
          </a:r>
        </a:p>
      </xdr:txBody>
    </xdr:sp>
    <xdr:clientData/>
  </xdr:twoCellAnchor>
  <xdr:twoCellAnchor>
    <xdr:from>
      <xdr:col>8</xdr:col>
      <xdr:colOff>53975</xdr:colOff>
      <xdr:row>18</xdr:row>
      <xdr:rowOff>9526</xdr:rowOff>
    </xdr:from>
    <xdr:to>
      <xdr:col>45</xdr:col>
      <xdr:colOff>66675</xdr:colOff>
      <xdr:row>19</xdr:row>
      <xdr:rowOff>92075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06C2A15-1CDB-47A0-BD6C-8DD56BF81256}"/>
            </a:ext>
          </a:extLst>
        </xdr:cNvPr>
        <xdr:cNvSpPr txBox="1"/>
      </xdr:nvSpPr>
      <xdr:spPr>
        <a:xfrm>
          <a:off x="739775" y="2838451"/>
          <a:ext cx="3184525" cy="244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請求整理番号は貴社整理用にお使い下さい。</a:t>
          </a:r>
          <a:r>
            <a:rPr kumimoji="1" lang="en-US" altLang="ja-JP" sz="900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(12</a:t>
          </a:r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文字まで</a:t>
          </a:r>
          <a:r>
            <a:rPr kumimoji="1" lang="en-US" altLang="ja-JP" sz="900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kumimoji="1" lang="ja-JP" altLang="en-US" sz="1000">
            <a:solidFill>
              <a:schemeClr val="accent6">
                <a:lumMod val="7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73026</xdr:colOff>
      <xdr:row>20</xdr:row>
      <xdr:rowOff>73025</xdr:rowOff>
    </xdr:from>
    <xdr:to>
      <xdr:col>12</xdr:col>
      <xdr:colOff>38101</xdr:colOff>
      <xdr:row>21</xdr:row>
      <xdr:rowOff>123850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FF13B17-79F2-407D-A49B-E712C1A0A20E}"/>
            </a:ext>
          </a:extLst>
        </xdr:cNvPr>
        <xdr:cNvSpPr txBox="1"/>
      </xdr:nvSpPr>
      <xdr:spPr>
        <a:xfrm>
          <a:off x="244476" y="3235325"/>
          <a:ext cx="822325" cy="222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kumimoji="1" lang="ja-JP" altLang="en-US" sz="950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取 引 支 店</a:t>
          </a:r>
          <a:endParaRPr kumimoji="1" lang="en-US" altLang="ja-JP" sz="950">
            <a:solidFill>
              <a:schemeClr val="accent6">
                <a:lumMod val="75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20</xdr:col>
      <xdr:colOff>57150</xdr:colOff>
      <xdr:row>0</xdr:row>
      <xdr:rowOff>133349</xdr:rowOff>
    </xdr:from>
    <xdr:to>
      <xdr:col>69</xdr:col>
      <xdr:colOff>57150</xdr:colOff>
      <xdr:row>3</xdr:row>
      <xdr:rowOff>38099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C731E7F-7B61-4C67-A07F-926C68E7EBC9}"/>
            </a:ext>
          </a:extLst>
        </xdr:cNvPr>
        <xdr:cNvSpPr txBox="1"/>
      </xdr:nvSpPr>
      <xdr:spPr>
        <a:xfrm>
          <a:off x="1771650" y="133349"/>
          <a:ext cx="42005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 u="none" baseline="0">
              <a:solidFill>
                <a:schemeClr val="accent6">
                  <a:lumMod val="75000"/>
                </a:schemeClr>
              </a:solidFill>
              <a:uFill>
                <a:solidFill>
                  <a:schemeClr val="accent6">
                    <a:lumMod val="75000"/>
                  </a:schemeClr>
                </a:solidFill>
              </a:uFill>
              <a:latin typeface="+mj-ea"/>
              <a:ea typeface="+mj-ea"/>
            </a:rPr>
            <a:t>請　求　書（資材・経費用）</a:t>
          </a:r>
          <a:endParaRPr kumimoji="1" lang="en-US" altLang="ja-JP" sz="2000" b="1" u="none" baseline="0">
            <a:solidFill>
              <a:schemeClr val="accent6">
                <a:lumMod val="75000"/>
              </a:schemeClr>
            </a:solidFill>
            <a:uFill>
              <a:solidFill>
                <a:schemeClr val="accent6">
                  <a:lumMod val="75000"/>
                </a:schemeClr>
              </a:solidFill>
            </a:uFill>
            <a:latin typeface="+mj-ea"/>
            <a:ea typeface="+mj-ea"/>
          </a:endParaRPr>
        </a:p>
      </xdr:txBody>
    </xdr:sp>
    <xdr:clientData/>
  </xdr:twoCellAnchor>
  <xdr:twoCellAnchor>
    <xdr:from>
      <xdr:col>82</xdr:col>
      <xdr:colOff>30668</xdr:colOff>
      <xdr:row>58</xdr:row>
      <xdr:rowOff>0</xdr:rowOff>
    </xdr:from>
    <xdr:to>
      <xdr:col>85</xdr:col>
      <xdr:colOff>25557</xdr:colOff>
      <xdr:row>59</xdr:row>
      <xdr:rowOff>60125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00DA704-F899-482E-A3BF-4663E61C5C07}"/>
            </a:ext>
          </a:extLst>
        </xdr:cNvPr>
        <xdr:cNvSpPr txBox="1"/>
      </xdr:nvSpPr>
      <xdr:spPr>
        <a:xfrm>
          <a:off x="7056943" y="10260781"/>
          <a:ext cx="258414" cy="30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48</xdr:col>
      <xdr:colOff>37604</xdr:colOff>
      <xdr:row>58</xdr:row>
      <xdr:rowOff>0</xdr:rowOff>
    </xdr:from>
    <xdr:to>
      <xdr:col>51</xdr:col>
      <xdr:colOff>57893</xdr:colOff>
      <xdr:row>59</xdr:row>
      <xdr:rowOff>69595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093CEC2-2931-49C3-A59F-105CC9777BEE}"/>
            </a:ext>
          </a:extLst>
        </xdr:cNvPr>
        <xdr:cNvSpPr txBox="1"/>
      </xdr:nvSpPr>
      <xdr:spPr>
        <a:xfrm>
          <a:off x="4152404" y="10267076"/>
          <a:ext cx="277464" cy="30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65</xdr:col>
      <xdr:colOff>40145</xdr:colOff>
      <xdr:row>58</xdr:row>
      <xdr:rowOff>0</xdr:rowOff>
    </xdr:from>
    <xdr:to>
      <xdr:col>68</xdr:col>
      <xdr:colOff>59726</xdr:colOff>
      <xdr:row>59</xdr:row>
      <xdr:rowOff>55400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8482944-EE5E-49F4-B5D3-A2BE212341D4}"/>
            </a:ext>
          </a:extLst>
        </xdr:cNvPr>
        <xdr:cNvSpPr txBox="1"/>
      </xdr:nvSpPr>
      <xdr:spPr>
        <a:xfrm>
          <a:off x="5612270" y="10256056"/>
          <a:ext cx="276756" cy="30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82</xdr:col>
      <xdr:colOff>30668</xdr:colOff>
      <xdr:row>55</xdr:row>
      <xdr:rowOff>154756</xdr:rowOff>
    </xdr:from>
    <xdr:to>
      <xdr:col>85</xdr:col>
      <xdr:colOff>25557</xdr:colOff>
      <xdr:row>57</xdr:row>
      <xdr:rowOff>60125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836903C-371A-4F93-BE04-FA452A747D1F}"/>
            </a:ext>
          </a:extLst>
        </xdr:cNvPr>
        <xdr:cNvSpPr txBox="1"/>
      </xdr:nvSpPr>
      <xdr:spPr>
        <a:xfrm>
          <a:off x="7056943" y="9660706"/>
          <a:ext cx="258414" cy="30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48</xdr:col>
      <xdr:colOff>37604</xdr:colOff>
      <xdr:row>55</xdr:row>
      <xdr:rowOff>164226</xdr:rowOff>
    </xdr:from>
    <xdr:to>
      <xdr:col>51</xdr:col>
      <xdr:colOff>57893</xdr:colOff>
      <xdr:row>57</xdr:row>
      <xdr:rowOff>69595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7D6FAA6-E7E0-433E-8C08-A1953D82AE3D}"/>
            </a:ext>
          </a:extLst>
        </xdr:cNvPr>
        <xdr:cNvSpPr txBox="1"/>
      </xdr:nvSpPr>
      <xdr:spPr>
        <a:xfrm>
          <a:off x="4152404" y="9667001"/>
          <a:ext cx="277464" cy="30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65</xdr:col>
      <xdr:colOff>40145</xdr:colOff>
      <xdr:row>55</xdr:row>
      <xdr:rowOff>150031</xdr:rowOff>
    </xdr:from>
    <xdr:to>
      <xdr:col>68</xdr:col>
      <xdr:colOff>59726</xdr:colOff>
      <xdr:row>57</xdr:row>
      <xdr:rowOff>55400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AB82538-8E92-4A5A-8D01-E075202BDAFA}"/>
            </a:ext>
          </a:extLst>
        </xdr:cNvPr>
        <xdr:cNvSpPr txBox="1"/>
      </xdr:nvSpPr>
      <xdr:spPr>
        <a:xfrm>
          <a:off x="5612270" y="9655981"/>
          <a:ext cx="276756" cy="30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82</xdr:col>
      <xdr:colOff>30668</xdr:colOff>
      <xdr:row>60</xdr:row>
      <xdr:rowOff>0</xdr:rowOff>
    </xdr:from>
    <xdr:to>
      <xdr:col>85</xdr:col>
      <xdr:colOff>25557</xdr:colOff>
      <xdr:row>61</xdr:row>
      <xdr:rowOff>60125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E89E686-E0E6-431F-A0D7-426BAF1059B9}"/>
            </a:ext>
          </a:extLst>
        </xdr:cNvPr>
        <xdr:cNvSpPr txBox="1"/>
      </xdr:nvSpPr>
      <xdr:spPr>
        <a:xfrm>
          <a:off x="7056943" y="10860856"/>
          <a:ext cx="258414" cy="30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48</xdr:col>
      <xdr:colOff>37604</xdr:colOff>
      <xdr:row>60</xdr:row>
      <xdr:rowOff>0</xdr:rowOff>
    </xdr:from>
    <xdr:to>
      <xdr:col>51</xdr:col>
      <xdr:colOff>57893</xdr:colOff>
      <xdr:row>61</xdr:row>
      <xdr:rowOff>69595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B4BCEDA-F286-451F-8336-61E7C1124872}"/>
            </a:ext>
          </a:extLst>
        </xdr:cNvPr>
        <xdr:cNvSpPr txBox="1"/>
      </xdr:nvSpPr>
      <xdr:spPr>
        <a:xfrm>
          <a:off x="4152404" y="10867151"/>
          <a:ext cx="277464" cy="30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65</xdr:col>
      <xdr:colOff>40145</xdr:colOff>
      <xdr:row>60</xdr:row>
      <xdr:rowOff>0</xdr:rowOff>
    </xdr:from>
    <xdr:to>
      <xdr:col>68</xdr:col>
      <xdr:colOff>59726</xdr:colOff>
      <xdr:row>61</xdr:row>
      <xdr:rowOff>55400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70C1474-03DD-4E02-977C-4BF9B29B14BF}"/>
            </a:ext>
          </a:extLst>
        </xdr:cNvPr>
        <xdr:cNvSpPr txBox="1"/>
      </xdr:nvSpPr>
      <xdr:spPr>
        <a:xfrm>
          <a:off x="5612270" y="10856131"/>
          <a:ext cx="276756" cy="30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48</xdr:col>
      <xdr:colOff>37604</xdr:colOff>
      <xdr:row>55</xdr:row>
      <xdr:rowOff>164226</xdr:rowOff>
    </xdr:from>
    <xdr:to>
      <xdr:col>51</xdr:col>
      <xdr:colOff>57893</xdr:colOff>
      <xdr:row>57</xdr:row>
      <xdr:rowOff>69595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7F4A99F-A917-4A5E-9871-E1491B3483B1}"/>
            </a:ext>
          </a:extLst>
        </xdr:cNvPr>
        <xdr:cNvSpPr txBox="1"/>
      </xdr:nvSpPr>
      <xdr:spPr>
        <a:xfrm>
          <a:off x="4152404" y="9667001"/>
          <a:ext cx="277464" cy="30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48</xdr:col>
      <xdr:colOff>37604</xdr:colOff>
      <xdr:row>60</xdr:row>
      <xdr:rowOff>0</xdr:rowOff>
    </xdr:from>
    <xdr:to>
      <xdr:col>51</xdr:col>
      <xdr:colOff>57893</xdr:colOff>
      <xdr:row>61</xdr:row>
      <xdr:rowOff>69595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1FD1219B-923D-4D87-8A26-0A96908FF140}"/>
            </a:ext>
          </a:extLst>
        </xdr:cNvPr>
        <xdr:cNvSpPr txBox="1"/>
      </xdr:nvSpPr>
      <xdr:spPr>
        <a:xfrm>
          <a:off x="4152404" y="10867151"/>
          <a:ext cx="277464" cy="305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7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A403D-8324-4F78-96C8-5B0D5656B43C}">
  <sheetPr>
    <tabColor rgb="FF00CC99"/>
    <pageSetUpPr fitToPage="1"/>
  </sheetPr>
  <dimension ref="A1:MP66"/>
  <sheetViews>
    <sheetView showGridLines="0" showRowColHeaders="0" tabSelected="1" view="pageBreakPreview" zoomScaleNormal="85" zoomScaleSheetLayoutView="100" zoomScalePageLayoutView="175" workbookViewId="0">
      <selection activeCell="AU10" sqref="AU10:CG12"/>
    </sheetView>
  </sheetViews>
  <sheetFormatPr defaultColWidth="8.08203125" defaultRowHeight="12.75" customHeight="1"/>
  <cols>
    <col min="1" max="97" width="1.08203125" style="25" customWidth="1"/>
    <col min="98" max="98" width="3.75" style="25" hidden="1" customWidth="1"/>
    <col min="99" max="99" width="1.08203125" style="25" hidden="1" customWidth="1"/>
    <col min="100" max="100" width="1.08203125" style="25" customWidth="1"/>
    <col min="101" max="101" width="1.33203125" style="25" customWidth="1"/>
    <col min="102" max="315" width="1.08203125" style="25" customWidth="1"/>
    <col min="316" max="354" width="0.33203125" style="25" customWidth="1"/>
    <col min="355" max="16384" width="8.08203125" style="25"/>
  </cols>
  <sheetData>
    <row r="1" spans="1:354" s="5" customFormat="1" ht="12.75" customHeight="1"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</row>
    <row r="2" spans="1:354" s="5" customFormat="1" ht="12.75" customHeight="1">
      <c r="L2" s="6"/>
      <c r="O2" s="6"/>
      <c r="R2" s="6"/>
      <c r="T2" s="6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</row>
    <row r="3" spans="1:354" s="5" customFormat="1" ht="12.75" customHeight="1" thickBot="1">
      <c r="L3" s="6"/>
      <c r="O3" s="6"/>
      <c r="R3" s="6"/>
      <c r="T3" s="6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</row>
    <row r="4" spans="1:354" s="5" customFormat="1" ht="12.75" customHeight="1" thickTop="1">
      <c r="L4" s="6"/>
      <c r="O4" s="6"/>
      <c r="R4" s="6"/>
      <c r="T4" s="6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</row>
    <row r="5" spans="1:354" s="5" customFormat="1" ht="12.75" customHeight="1">
      <c r="A5" s="9"/>
      <c r="B5" s="10"/>
      <c r="C5" s="11"/>
      <c r="D5" s="12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BD5" s="13"/>
      <c r="BE5" s="13"/>
      <c r="BJ5" s="56" t="s">
        <v>17</v>
      </c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</row>
    <row r="6" spans="1:354" s="5" customFormat="1" ht="12.75" customHeight="1">
      <c r="D6" s="59" t="s">
        <v>0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BJ6" s="60" t="s">
        <v>1</v>
      </c>
      <c r="BK6" s="61"/>
      <c r="BL6" s="66"/>
      <c r="BM6" s="66"/>
      <c r="BN6" s="66"/>
      <c r="BO6" s="66"/>
      <c r="BP6" s="66"/>
      <c r="BQ6" s="66"/>
      <c r="BR6" s="66"/>
      <c r="BS6" s="69" t="s">
        <v>2</v>
      </c>
      <c r="BT6" s="69"/>
      <c r="BU6" s="72"/>
      <c r="BV6" s="72"/>
      <c r="BW6" s="72"/>
      <c r="BX6" s="72"/>
      <c r="BY6" s="69" t="s">
        <v>3</v>
      </c>
      <c r="BZ6" s="69"/>
      <c r="CA6" s="72"/>
      <c r="CB6" s="72"/>
      <c r="CC6" s="72"/>
      <c r="CD6" s="72"/>
      <c r="CE6" s="72"/>
      <c r="CF6" s="75" t="s">
        <v>4</v>
      </c>
      <c r="CG6" s="76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</row>
    <row r="7" spans="1:354" s="5" customFormat="1" ht="9" customHeight="1"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62"/>
      <c r="BK7" s="63"/>
      <c r="BL7" s="67"/>
      <c r="BM7" s="67"/>
      <c r="BN7" s="67"/>
      <c r="BO7" s="67"/>
      <c r="BP7" s="67"/>
      <c r="BQ7" s="67"/>
      <c r="BR7" s="67"/>
      <c r="BS7" s="70"/>
      <c r="BT7" s="70"/>
      <c r="BU7" s="73"/>
      <c r="BV7" s="73"/>
      <c r="BW7" s="73"/>
      <c r="BX7" s="73"/>
      <c r="BY7" s="70"/>
      <c r="BZ7" s="70"/>
      <c r="CA7" s="73"/>
      <c r="CB7" s="73"/>
      <c r="CC7" s="73"/>
      <c r="CD7" s="73"/>
      <c r="CE7" s="73"/>
      <c r="CF7" s="77"/>
      <c r="CG7" s="78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</row>
    <row r="8" spans="1:354" s="5" customFormat="1" ht="12.75" customHeight="1"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64"/>
      <c r="BK8" s="65"/>
      <c r="BL8" s="68"/>
      <c r="BM8" s="68"/>
      <c r="BN8" s="68"/>
      <c r="BO8" s="68"/>
      <c r="BP8" s="68"/>
      <c r="BQ8" s="68"/>
      <c r="BR8" s="68"/>
      <c r="BS8" s="71"/>
      <c r="BT8" s="71"/>
      <c r="BU8" s="74"/>
      <c r="BV8" s="74"/>
      <c r="BW8" s="74"/>
      <c r="BX8" s="74"/>
      <c r="BY8" s="71"/>
      <c r="BZ8" s="71"/>
      <c r="CA8" s="74"/>
      <c r="CB8" s="74"/>
      <c r="CC8" s="74"/>
      <c r="CD8" s="74"/>
      <c r="CE8" s="74"/>
      <c r="CF8" s="79"/>
      <c r="CG8" s="80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</row>
    <row r="9" spans="1:354" s="5" customFormat="1" ht="12.75" customHeight="1" thickBot="1"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</row>
    <row r="10" spans="1:354" s="8" customFormat="1" ht="12.65" customHeight="1">
      <c r="D10" s="108" t="s">
        <v>5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10"/>
      <c r="Y10" s="120"/>
      <c r="Z10" s="121"/>
      <c r="AA10" s="121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6"/>
      <c r="AO10" s="126"/>
      <c r="AP10" s="126"/>
      <c r="AQ10" s="126"/>
      <c r="AR10" s="126"/>
      <c r="AS10" s="127"/>
      <c r="AU10" s="130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2"/>
      <c r="CH10" s="29"/>
    </row>
    <row r="11" spans="1:354" s="8" customFormat="1" ht="12.75" customHeight="1">
      <c r="D11" s="111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22"/>
      <c r="Z11" s="123"/>
      <c r="AA11" s="123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8"/>
      <c r="AO11" s="128"/>
      <c r="AP11" s="128"/>
      <c r="AQ11" s="128"/>
      <c r="AR11" s="128"/>
      <c r="AS11" s="129"/>
      <c r="AU11" s="133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5"/>
      <c r="CH11" s="29"/>
    </row>
    <row r="12" spans="1:354" s="8" customFormat="1" ht="12.75" customHeight="1">
      <c r="AU12" s="133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5"/>
      <c r="CH12" s="29"/>
    </row>
    <row r="13" spans="1:354" s="8" customFormat="1" ht="12.75" customHeight="1">
      <c r="D13" s="81" t="s">
        <v>6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3"/>
      <c r="Y13" s="90"/>
      <c r="Z13" s="91"/>
      <c r="AA13" s="91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7"/>
      <c r="AU13" s="102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4"/>
      <c r="CH13" s="30"/>
    </row>
    <row r="14" spans="1:354" s="8" customFormat="1" ht="12.75" customHeight="1">
      <c r="D14" s="84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6"/>
      <c r="Y14" s="92"/>
      <c r="Z14" s="93"/>
      <c r="AA14" s="93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9"/>
      <c r="AU14" s="102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4"/>
      <c r="CH14" s="30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</row>
    <row r="15" spans="1:354" s="8" customFormat="1" ht="12.75" customHeight="1">
      <c r="D15" s="87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9"/>
      <c r="Y15" s="94"/>
      <c r="Z15" s="95"/>
      <c r="AA15" s="95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1"/>
      <c r="AU15" s="102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4"/>
      <c r="CH15" s="30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</row>
    <row r="16" spans="1:354" s="8" customFormat="1" ht="12.75" customHeight="1">
      <c r="J16" s="31"/>
      <c r="AS16" s="55" t="s">
        <v>20</v>
      </c>
      <c r="AU16" s="102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4"/>
      <c r="CH16" s="30"/>
      <c r="CK16" s="15"/>
      <c r="CL16" s="15"/>
      <c r="CM16" s="15"/>
      <c r="CN16" s="15"/>
      <c r="CO16" s="15"/>
      <c r="CP16" s="15"/>
      <c r="CQ16" s="15"/>
      <c r="CR16" s="15"/>
    </row>
    <row r="17" spans="3:167" s="8" customFormat="1" ht="10" customHeight="1">
      <c r="C17" s="16"/>
      <c r="D17" s="108" t="s">
        <v>7</v>
      </c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10"/>
      <c r="Y17" s="114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6"/>
      <c r="AU17" s="102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4"/>
      <c r="CH17" s="30"/>
      <c r="CI17" s="15"/>
      <c r="CJ17" s="15"/>
      <c r="CK17" s="15"/>
      <c r="CL17" s="15"/>
      <c r="CM17" s="15"/>
    </row>
    <row r="18" spans="3:167" s="8" customFormat="1" ht="12.75" customHeight="1" thickBot="1">
      <c r="D18" s="111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3"/>
      <c r="Y18" s="117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9"/>
      <c r="AT18" s="18"/>
      <c r="AU18" s="105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7"/>
      <c r="CH18" s="30"/>
      <c r="CJ18" s="17"/>
      <c r="CK18" s="17"/>
      <c r="CL18" s="17"/>
      <c r="CM18" s="17"/>
    </row>
    <row r="19" spans="3:167" s="8" customFormat="1" ht="12.75" customHeight="1"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U19" s="18"/>
      <c r="AV19" s="18"/>
      <c r="AZ19" s="19"/>
      <c r="BA19" s="20"/>
      <c r="BB19" s="20"/>
      <c r="CG19" s="17"/>
      <c r="CH19" s="17"/>
      <c r="CI19" s="17"/>
      <c r="CJ19" s="17"/>
      <c r="CK19" s="17"/>
      <c r="CL19" s="17"/>
      <c r="CM19" s="17"/>
    </row>
    <row r="20" spans="3:167" s="5" customFormat="1" ht="13.75" customHeight="1" thickBot="1">
      <c r="AT20" s="32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4"/>
      <c r="CI20" s="34"/>
      <c r="CJ20" s="34"/>
      <c r="CK20" s="34"/>
      <c r="CL20" s="34"/>
      <c r="CM20" s="34"/>
    </row>
    <row r="21" spans="3:167" s="8" customFormat="1" ht="13.75" customHeight="1">
      <c r="D21" s="136"/>
      <c r="E21" s="137"/>
      <c r="F21" s="137"/>
      <c r="G21" s="137"/>
      <c r="H21" s="137"/>
      <c r="I21" s="137"/>
      <c r="J21" s="137"/>
      <c r="K21" s="137"/>
      <c r="L21" s="137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1"/>
      <c r="AT21" s="21"/>
      <c r="AU21" s="33"/>
      <c r="AV21" s="153" t="s">
        <v>16</v>
      </c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21"/>
      <c r="CI21" s="22"/>
      <c r="CJ21" s="22"/>
    </row>
    <row r="22" spans="3:167" s="8" customFormat="1" ht="13.75" customHeight="1">
      <c r="D22" s="138"/>
      <c r="E22" s="139"/>
      <c r="F22" s="139"/>
      <c r="G22" s="139"/>
      <c r="H22" s="139"/>
      <c r="I22" s="139"/>
      <c r="J22" s="139"/>
      <c r="K22" s="139"/>
      <c r="L22" s="139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3"/>
      <c r="AT22" s="21"/>
      <c r="AU22" s="3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21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</row>
    <row r="23" spans="3:167" s="8" customFormat="1" ht="13.75" customHeight="1">
      <c r="D23" s="144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6"/>
      <c r="AT23" s="2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23"/>
      <c r="CI23" s="5"/>
      <c r="CJ23" s="5"/>
      <c r="CK23" s="15"/>
      <c r="CL23" s="15"/>
      <c r="CM23" s="15"/>
    </row>
    <row r="24" spans="3:167" s="8" customFormat="1" ht="13.75" customHeight="1">
      <c r="D24" s="147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9"/>
      <c r="AT24" s="23"/>
      <c r="AU24" s="35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23"/>
      <c r="CI24" s="5"/>
      <c r="CJ24" s="5"/>
      <c r="CK24" s="15"/>
      <c r="CL24" s="15"/>
      <c r="CM24" s="15"/>
    </row>
    <row r="25" spans="3:167" s="8" customFormat="1" ht="13.75" customHeight="1">
      <c r="D25" s="147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9"/>
      <c r="AT25" s="23"/>
      <c r="AU25" s="35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23"/>
      <c r="CI25" s="5"/>
      <c r="CJ25" s="5"/>
    </row>
    <row r="26" spans="3:167" s="8" customFormat="1" ht="13.75" customHeight="1" thickBot="1">
      <c r="D26" s="150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2"/>
      <c r="AT26" s="2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23"/>
      <c r="CI26" s="5"/>
      <c r="CJ26" s="5"/>
    </row>
    <row r="27" spans="3:167" s="8" customFormat="1" ht="13.75" customHeight="1"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Y27" s="25"/>
      <c r="AZ27" s="37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V27" s="17"/>
      <c r="CW27" s="17"/>
      <c r="CX27" s="17"/>
      <c r="CY27" s="17"/>
      <c r="DX27" s="39">
        <v>0.08</v>
      </c>
    </row>
    <row r="28" spans="3:167" s="8" customFormat="1" ht="12.65" customHeight="1">
      <c r="D28" s="154">
        <v>1</v>
      </c>
      <c r="E28" s="76"/>
      <c r="F28" s="157" t="s">
        <v>8</v>
      </c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9"/>
      <c r="AF28" s="40" t="str">
        <f>IF(F32="","",IF(AK29="","※税率を選択してください！",""))</f>
        <v/>
      </c>
    </row>
    <row r="29" spans="3:167" s="8" customFormat="1" ht="16" customHeight="1">
      <c r="D29" s="155"/>
      <c r="E29" s="78"/>
      <c r="F29" s="160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2"/>
      <c r="AD29" s="180" t="s">
        <v>19</v>
      </c>
      <c r="AE29" s="181"/>
      <c r="AF29" s="181"/>
      <c r="AG29" s="181"/>
      <c r="AH29" s="181"/>
      <c r="AI29" s="181"/>
      <c r="AJ29" s="181"/>
      <c r="AK29" s="184"/>
      <c r="AL29" s="184"/>
      <c r="AM29" s="184"/>
      <c r="AN29" s="184"/>
      <c r="AO29" s="184"/>
      <c r="AP29" s="184"/>
      <c r="AQ29" s="176" t="str">
        <f>IF($AK$29="","",VLOOKUP($AK$29,$CT$30:$CU$32,2,0))&amp;""</f>
        <v/>
      </c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</row>
    <row r="30" spans="3:167" ht="16" customHeight="1">
      <c r="D30" s="155"/>
      <c r="E30" s="78"/>
      <c r="F30" s="160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2"/>
      <c r="AD30" s="182"/>
      <c r="AE30" s="183"/>
      <c r="AF30" s="183"/>
      <c r="AG30" s="183"/>
      <c r="AH30" s="183"/>
      <c r="AI30" s="183"/>
      <c r="AJ30" s="183"/>
      <c r="AK30" s="185"/>
      <c r="AL30" s="185"/>
      <c r="AM30" s="185"/>
      <c r="AN30" s="185"/>
      <c r="AO30" s="185"/>
      <c r="AP30" s="185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  <c r="CA30" s="179"/>
      <c r="CB30" s="179"/>
      <c r="CC30" s="179"/>
      <c r="CD30" s="179"/>
      <c r="CE30" s="179"/>
      <c r="CF30" s="179"/>
      <c r="CG30" s="179"/>
      <c r="CT30" s="41">
        <v>0.1</v>
      </c>
      <c r="CU30" s="42"/>
      <c r="CV30" s="42"/>
      <c r="CW30" s="42"/>
      <c r="CX30" s="43"/>
      <c r="CY30" s="43"/>
      <c r="CZ30" s="43"/>
      <c r="DA30" s="43"/>
      <c r="DB30" s="43"/>
      <c r="DC30" s="43"/>
      <c r="DD30" s="43"/>
      <c r="DE30" s="43"/>
      <c r="DF30" s="43"/>
    </row>
    <row r="31" spans="3:167" s="8" customFormat="1" ht="12.75" customHeight="1">
      <c r="D31" s="155"/>
      <c r="E31" s="78"/>
      <c r="F31" s="163" t="s">
        <v>9</v>
      </c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57" t="s">
        <v>10</v>
      </c>
      <c r="AA31" s="158"/>
      <c r="AB31" s="158"/>
      <c r="AC31" s="158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9"/>
      <c r="CT31" s="41">
        <v>0.08</v>
      </c>
      <c r="CU31" s="42" t="s">
        <v>18</v>
      </c>
      <c r="CV31" s="42"/>
      <c r="CW31" s="42"/>
      <c r="CX31" s="44"/>
      <c r="CY31" s="44"/>
      <c r="CZ31" s="44"/>
      <c r="DA31" s="44"/>
      <c r="DB31" s="44"/>
      <c r="DC31" s="44"/>
      <c r="DD31" s="44"/>
      <c r="DE31" s="44"/>
      <c r="DF31" s="44"/>
    </row>
    <row r="32" spans="3:167" s="45" customFormat="1" ht="16" customHeight="1">
      <c r="D32" s="155"/>
      <c r="E32" s="78"/>
      <c r="F32" s="164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6"/>
      <c r="Z32" s="170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2"/>
      <c r="CT32" s="41">
        <v>0</v>
      </c>
      <c r="CU32" s="42"/>
      <c r="CV32" s="42"/>
      <c r="CW32" s="46"/>
      <c r="CX32" s="47"/>
      <c r="CY32" s="47"/>
      <c r="CZ32" s="47"/>
      <c r="DA32" s="47"/>
      <c r="DB32" s="47"/>
      <c r="DC32" s="47"/>
      <c r="DD32" s="47"/>
      <c r="DE32" s="47"/>
      <c r="DF32" s="47"/>
    </row>
    <row r="33" spans="4:101" s="45" customFormat="1" ht="16" customHeight="1">
      <c r="D33" s="156"/>
      <c r="E33" s="80"/>
      <c r="F33" s="167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9"/>
      <c r="Z33" s="173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D33" s="174"/>
      <c r="CE33" s="174"/>
      <c r="CF33" s="174"/>
      <c r="CG33" s="175"/>
      <c r="CV33" s="8"/>
      <c r="CW33" s="1"/>
    </row>
    <row r="34" spans="4:101" s="8" customFormat="1" ht="12.75" customHeight="1">
      <c r="G34" s="48"/>
      <c r="H34" s="48"/>
      <c r="I34" s="48"/>
      <c r="X34" s="27"/>
      <c r="Y34" s="27"/>
      <c r="Z34" s="27"/>
      <c r="AA34" s="27"/>
      <c r="AB34" s="27"/>
      <c r="AC34" s="27"/>
      <c r="AD34" s="2"/>
      <c r="AE34" s="2"/>
      <c r="AF34" s="2"/>
    </row>
    <row r="35" spans="4:101" s="8" customFormat="1" ht="12.65" customHeight="1">
      <c r="D35" s="154">
        <v>2</v>
      </c>
      <c r="E35" s="76"/>
      <c r="F35" s="157" t="s">
        <v>8</v>
      </c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9"/>
      <c r="AF35" s="24" t="str">
        <f>IF(F39="","",IF(AK36="","※税率を選択してください！",""))</f>
        <v/>
      </c>
    </row>
    <row r="36" spans="4:101" s="8" customFormat="1" ht="16" customHeight="1">
      <c r="D36" s="155"/>
      <c r="E36" s="78"/>
      <c r="F36" s="160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2"/>
      <c r="AD36" s="180" t="s">
        <v>19</v>
      </c>
      <c r="AE36" s="181"/>
      <c r="AF36" s="181"/>
      <c r="AG36" s="181"/>
      <c r="AH36" s="181"/>
      <c r="AI36" s="181"/>
      <c r="AJ36" s="181"/>
      <c r="AK36" s="184"/>
      <c r="AL36" s="184"/>
      <c r="AM36" s="184"/>
      <c r="AN36" s="184"/>
      <c r="AO36" s="184"/>
      <c r="AP36" s="184"/>
      <c r="AQ36" s="176" t="str">
        <f>IF($AK$36="","",VLOOKUP($AK$36,$CT$30:$CU$32,2,0))&amp;""</f>
        <v/>
      </c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</row>
    <row r="37" spans="4:101" ht="16" customHeight="1">
      <c r="D37" s="155"/>
      <c r="E37" s="78"/>
      <c r="F37" s="160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2"/>
      <c r="AD37" s="182"/>
      <c r="AE37" s="183"/>
      <c r="AF37" s="183"/>
      <c r="AG37" s="183"/>
      <c r="AH37" s="183"/>
      <c r="AI37" s="183"/>
      <c r="AJ37" s="183"/>
      <c r="AK37" s="185"/>
      <c r="AL37" s="185"/>
      <c r="AM37" s="185"/>
      <c r="AN37" s="185"/>
      <c r="AO37" s="185"/>
      <c r="AP37" s="185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9"/>
      <c r="BE37" s="179"/>
      <c r="BF37" s="179"/>
      <c r="BG37" s="179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79"/>
      <c r="BW37" s="179"/>
      <c r="BX37" s="179"/>
      <c r="BY37" s="179"/>
      <c r="BZ37" s="179"/>
      <c r="CA37" s="179"/>
      <c r="CB37" s="179"/>
      <c r="CC37" s="179"/>
      <c r="CD37" s="179"/>
      <c r="CE37" s="179"/>
      <c r="CF37" s="179"/>
      <c r="CG37" s="179"/>
      <c r="CV37" s="8"/>
      <c r="CW37" s="17"/>
    </row>
    <row r="38" spans="4:101" s="8" customFormat="1" ht="12.75" customHeight="1">
      <c r="D38" s="155"/>
      <c r="E38" s="78"/>
      <c r="F38" s="163" t="s">
        <v>9</v>
      </c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57" t="s">
        <v>10</v>
      </c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9"/>
    </row>
    <row r="39" spans="4:101" s="45" customFormat="1" ht="16" customHeight="1">
      <c r="D39" s="155"/>
      <c r="E39" s="78"/>
      <c r="F39" s="164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6"/>
      <c r="Z39" s="170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2"/>
    </row>
    <row r="40" spans="4:101" s="45" customFormat="1" ht="16" customHeight="1">
      <c r="D40" s="156"/>
      <c r="E40" s="80"/>
      <c r="F40" s="167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9"/>
      <c r="Z40" s="173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D40" s="174"/>
      <c r="CE40" s="174"/>
      <c r="CF40" s="174"/>
      <c r="CG40" s="175"/>
    </row>
    <row r="41" spans="4:101" s="8" customFormat="1" ht="12.75" customHeight="1">
      <c r="G41" s="48"/>
      <c r="H41" s="48"/>
      <c r="I41" s="48"/>
      <c r="X41" s="27"/>
      <c r="Y41" s="27"/>
      <c r="Z41" s="27"/>
      <c r="AA41" s="27"/>
      <c r="AB41" s="27"/>
      <c r="AC41" s="27"/>
      <c r="AD41" s="2"/>
      <c r="AE41" s="2"/>
      <c r="AF41" s="2"/>
    </row>
    <row r="42" spans="4:101" s="8" customFormat="1" ht="12.65" customHeight="1">
      <c r="D42" s="154">
        <v>3</v>
      </c>
      <c r="E42" s="76"/>
      <c r="F42" s="157" t="s">
        <v>8</v>
      </c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9"/>
      <c r="AF42" s="49" t="str">
        <f>IF(F46="","",IF(AK43="","※税率を選択してください！",""))</f>
        <v/>
      </c>
    </row>
    <row r="43" spans="4:101" s="8" customFormat="1" ht="16" customHeight="1">
      <c r="D43" s="155"/>
      <c r="E43" s="78"/>
      <c r="F43" s="160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2"/>
      <c r="AD43" s="180" t="s">
        <v>19</v>
      </c>
      <c r="AE43" s="181"/>
      <c r="AF43" s="181"/>
      <c r="AG43" s="181"/>
      <c r="AH43" s="181"/>
      <c r="AI43" s="181"/>
      <c r="AJ43" s="181"/>
      <c r="AK43" s="184"/>
      <c r="AL43" s="184"/>
      <c r="AM43" s="184"/>
      <c r="AN43" s="184"/>
      <c r="AO43" s="184"/>
      <c r="AP43" s="184"/>
      <c r="AQ43" s="176" t="str">
        <f>IF($AK$43="","",VLOOKUP($AK$43,$CT$30:$CU$32,2,0))&amp;""</f>
        <v/>
      </c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</row>
    <row r="44" spans="4:101" ht="16" customHeight="1">
      <c r="D44" s="155"/>
      <c r="E44" s="78"/>
      <c r="F44" s="160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2"/>
      <c r="AD44" s="182"/>
      <c r="AE44" s="183"/>
      <c r="AF44" s="183"/>
      <c r="AG44" s="183"/>
      <c r="AH44" s="183"/>
      <c r="AI44" s="183"/>
      <c r="AJ44" s="183"/>
      <c r="AK44" s="185"/>
      <c r="AL44" s="185"/>
      <c r="AM44" s="185"/>
      <c r="AN44" s="185"/>
      <c r="AO44" s="185"/>
      <c r="AP44" s="185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9"/>
      <c r="BE44" s="179"/>
      <c r="BF44" s="179"/>
      <c r="BG44" s="179"/>
      <c r="BH44" s="179"/>
      <c r="BI44" s="179"/>
      <c r="BJ44" s="179"/>
      <c r="BK44" s="179"/>
      <c r="BL44" s="179"/>
      <c r="BM44" s="179"/>
      <c r="BN44" s="179"/>
      <c r="BO44" s="179"/>
      <c r="BP44" s="179"/>
      <c r="BQ44" s="179"/>
      <c r="BR44" s="179"/>
      <c r="BS44" s="179"/>
      <c r="BT44" s="179"/>
      <c r="BU44" s="179"/>
      <c r="BV44" s="179"/>
      <c r="BW44" s="179"/>
      <c r="BX44" s="179"/>
      <c r="BY44" s="179"/>
      <c r="BZ44" s="179"/>
      <c r="CA44" s="179"/>
      <c r="CB44" s="179"/>
      <c r="CC44" s="179"/>
      <c r="CD44" s="179"/>
      <c r="CE44" s="179"/>
      <c r="CF44" s="179"/>
      <c r="CG44" s="179"/>
    </row>
    <row r="45" spans="4:101" s="8" customFormat="1" ht="12.75" customHeight="1">
      <c r="D45" s="155"/>
      <c r="E45" s="78"/>
      <c r="F45" s="163" t="s">
        <v>9</v>
      </c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57" t="s">
        <v>10</v>
      </c>
      <c r="AA45" s="158"/>
      <c r="AB45" s="158"/>
      <c r="AC45" s="158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9"/>
    </row>
    <row r="46" spans="4:101" s="45" customFormat="1" ht="16" customHeight="1">
      <c r="D46" s="155"/>
      <c r="E46" s="78"/>
      <c r="F46" s="164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6"/>
      <c r="Z46" s="170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  <c r="CF46" s="171"/>
      <c r="CG46" s="172"/>
    </row>
    <row r="47" spans="4:101" s="45" customFormat="1" ht="16" customHeight="1">
      <c r="D47" s="156"/>
      <c r="E47" s="80"/>
      <c r="F47" s="167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9"/>
      <c r="Z47" s="173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D47" s="174"/>
      <c r="CE47" s="174"/>
      <c r="CF47" s="174"/>
      <c r="CG47" s="175"/>
    </row>
    <row r="48" spans="4:101" ht="12.75" customHeight="1">
      <c r="X48" s="27"/>
      <c r="Y48" s="27"/>
      <c r="Z48" s="27"/>
      <c r="AA48" s="27"/>
      <c r="AB48" s="27"/>
      <c r="AC48" s="27"/>
      <c r="AD48" s="2"/>
      <c r="AE48" s="2"/>
      <c r="AF48" s="2"/>
    </row>
    <row r="49" spans="4:86" s="8" customFormat="1" ht="12.65" customHeight="1">
      <c r="D49" s="154">
        <v>4</v>
      </c>
      <c r="E49" s="76"/>
      <c r="F49" s="157" t="s">
        <v>8</v>
      </c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9"/>
      <c r="AF49" s="49" t="str">
        <f>IF(F53="","",IF(AK50="","※税率を選択してください！",""))</f>
        <v/>
      </c>
    </row>
    <row r="50" spans="4:86" s="8" customFormat="1" ht="16" customHeight="1">
      <c r="D50" s="155"/>
      <c r="E50" s="78"/>
      <c r="F50" s="160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2"/>
      <c r="AD50" s="180" t="s">
        <v>19</v>
      </c>
      <c r="AE50" s="181"/>
      <c r="AF50" s="181"/>
      <c r="AG50" s="181"/>
      <c r="AH50" s="181"/>
      <c r="AI50" s="181"/>
      <c r="AJ50" s="181"/>
      <c r="AK50" s="184"/>
      <c r="AL50" s="184"/>
      <c r="AM50" s="184"/>
      <c r="AN50" s="184"/>
      <c r="AO50" s="184"/>
      <c r="AP50" s="184"/>
      <c r="AQ50" s="176" t="str">
        <f>IF($AK$50="","",VLOOKUP($AK$50,$CT$30:$CU$32,2,0))&amp;""</f>
        <v/>
      </c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</row>
    <row r="51" spans="4:86" ht="16" customHeight="1">
      <c r="D51" s="155"/>
      <c r="E51" s="78"/>
      <c r="F51" s="160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2"/>
      <c r="AD51" s="182"/>
      <c r="AE51" s="183"/>
      <c r="AF51" s="183"/>
      <c r="AG51" s="183"/>
      <c r="AH51" s="183"/>
      <c r="AI51" s="183"/>
      <c r="AJ51" s="183"/>
      <c r="AK51" s="185"/>
      <c r="AL51" s="185"/>
      <c r="AM51" s="185"/>
      <c r="AN51" s="185"/>
      <c r="AO51" s="185"/>
      <c r="AP51" s="185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79"/>
      <c r="BQ51" s="179"/>
      <c r="BR51" s="179"/>
      <c r="BS51" s="179"/>
      <c r="BT51" s="179"/>
      <c r="BU51" s="179"/>
      <c r="BV51" s="179"/>
      <c r="BW51" s="179"/>
      <c r="BX51" s="179"/>
      <c r="BY51" s="179"/>
      <c r="BZ51" s="179"/>
      <c r="CA51" s="179"/>
      <c r="CB51" s="179"/>
      <c r="CC51" s="179"/>
      <c r="CD51" s="179"/>
      <c r="CE51" s="179"/>
      <c r="CF51" s="179"/>
      <c r="CG51" s="179"/>
    </row>
    <row r="52" spans="4:86" s="8" customFormat="1" ht="12.75" customHeight="1">
      <c r="D52" s="155"/>
      <c r="E52" s="78"/>
      <c r="F52" s="163" t="s">
        <v>9</v>
      </c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57" t="s">
        <v>10</v>
      </c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8"/>
      <c r="CD52" s="158"/>
      <c r="CE52" s="158"/>
      <c r="CF52" s="158"/>
      <c r="CG52" s="159"/>
    </row>
    <row r="53" spans="4:86" s="45" customFormat="1" ht="16" customHeight="1">
      <c r="D53" s="155"/>
      <c r="E53" s="78"/>
      <c r="F53" s="164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6"/>
      <c r="Z53" s="170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1"/>
      <c r="BY53" s="171"/>
      <c r="BZ53" s="171"/>
      <c r="CA53" s="171"/>
      <c r="CB53" s="171"/>
      <c r="CC53" s="171"/>
      <c r="CD53" s="171"/>
      <c r="CE53" s="171"/>
      <c r="CF53" s="171"/>
      <c r="CG53" s="172"/>
    </row>
    <row r="54" spans="4:86" s="45" customFormat="1" ht="16" customHeight="1">
      <c r="D54" s="156"/>
      <c r="E54" s="80"/>
      <c r="F54" s="167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9"/>
      <c r="Z54" s="173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175"/>
    </row>
    <row r="55" spans="4:86" s="45" customFormat="1" ht="16" customHeight="1">
      <c r="D55" s="22"/>
      <c r="E55" s="2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</row>
    <row r="56" spans="4:86" ht="16" customHeight="1">
      <c r="AF56" s="50"/>
      <c r="AG56" s="51"/>
      <c r="AH56" s="52"/>
      <c r="AI56" s="157" t="s">
        <v>12</v>
      </c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9"/>
      <c r="AZ56" s="157" t="s">
        <v>13</v>
      </c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158"/>
      <c r="BP56" s="159"/>
      <c r="BQ56" s="157" t="s">
        <v>14</v>
      </c>
      <c r="BR56" s="158"/>
      <c r="BS56" s="158"/>
      <c r="BT56" s="158"/>
      <c r="BU56" s="158"/>
      <c r="BV56" s="158"/>
      <c r="BW56" s="158"/>
      <c r="BX56" s="158"/>
      <c r="BY56" s="158"/>
      <c r="BZ56" s="158"/>
      <c r="CA56" s="158"/>
      <c r="CB56" s="158"/>
      <c r="CC56" s="158"/>
      <c r="CD56" s="158"/>
      <c r="CE56" s="158"/>
      <c r="CF56" s="158"/>
      <c r="CG56" s="159"/>
    </row>
    <row r="57" spans="4:86" ht="16" customHeight="1">
      <c r="AF57" s="193">
        <v>0.1</v>
      </c>
      <c r="AG57" s="194"/>
      <c r="AH57" s="195"/>
      <c r="AI57" s="187">
        <f>SUMIF($AK$29:$AP$51,10%,$F$32:$Y$54)</f>
        <v>0</v>
      </c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8"/>
      <c r="AZ57" s="186">
        <f>+IF(AI57="","",AI57*10%)</f>
        <v>0</v>
      </c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8"/>
      <c r="BQ57" s="186">
        <f>+IF(AI57="","",AI57+AZ57)</f>
        <v>0</v>
      </c>
      <c r="BR57" s="187"/>
      <c r="BS57" s="187"/>
      <c r="BT57" s="187"/>
      <c r="BU57" s="187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8"/>
      <c r="CH57" s="53"/>
    </row>
    <row r="58" spans="4:86" ht="16" customHeight="1">
      <c r="AF58" s="196"/>
      <c r="AG58" s="197"/>
      <c r="AH58" s="198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1"/>
      <c r="AZ58" s="189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1"/>
      <c r="BQ58" s="189"/>
      <c r="BR58" s="190"/>
      <c r="BS58" s="190"/>
      <c r="BT58" s="190"/>
      <c r="BU58" s="190"/>
      <c r="BV58" s="190"/>
      <c r="BW58" s="190"/>
      <c r="BX58" s="190"/>
      <c r="BY58" s="190"/>
      <c r="BZ58" s="190"/>
      <c r="CA58" s="190"/>
      <c r="CB58" s="190"/>
      <c r="CC58" s="190"/>
      <c r="CD58" s="190"/>
      <c r="CE58" s="190"/>
      <c r="CF58" s="190"/>
      <c r="CG58" s="191"/>
      <c r="CH58" s="53"/>
    </row>
    <row r="59" spans="4:86" ht="16" customHeight="1">
      <c r="AF59" s="213">
        <v>0.08</v>
      </c>
      <c r="AG59" s="214"/>
      <c r="AH59" s="215"/>
      <c r="AI59" s="187">
        <f>SUMIF($AK$29:$AP$51,8%,$F$32:$Y$54)</f>
        <v>0</v>
      </c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8"/>
      <c r="AZ59" s="186">
        <f>+IF(AI59="","",AI59*8%)</f>
        <v>0</v>
      </c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8"/>
      <c r="BQ59" s="186">
        <f>+IF(AI59="","",AI59+AZ59)</f>
        <v>0</v>
      </c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8"/>
      <c r="CH59" s="53"/>
    </row>
    <row r="60" spans="4:86" ht="16" customHeight="1">
      <c r="AF60" s="216"/>
      <c r="AG60" s="214"/>
      <c r="AH60" s="215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1"/>
      <c r="AZ60" s="189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0"/>
      <c r="BN60" s="190"/>
      <c r="BO60" s="190"/>
      <c r="BP60" s="191"/>
      <c r="BQ60" s="189"/>
      <c r="BR60" s="190"/>
      <c r="BS60" s="190"/>
      <c r="BT60" s="190"/>
      <c r="BU60" s="190"/>
      <c r="BV60" s="190"/>
      <c r="BW60" s="190"/>
      <c r="BX60" s="190"/>
      <c r="BY60" s="190"/>
      <c r="BZ60" s="190"/>
      <c r="CA60" s="190"/>
      <c r="CB60" s="190"/>
      <c r="CC60" s="190"/>
      <c r="CD60" s="190"/>
      <c r="CE60" s="190"/>
      <c r="CF60" s="190"/>
      <c r="CG60" s="191"/>
      <c r="CH60" s="53"/>
    </row>
    <row r="61" spans="4:86" ht="16" customHeight="1">
      <c r="AF61" s="213">
        <v>0</v>
      </c>
      <c r="AG61" s="214"/>
      <c r="AH61" s="215"/>
      <c r="AI61" s="217">
        <f>SUMIF($AK$29:$AP$51,0%,$F$32:$Y$54)</f>
        <v>0</v>
      </c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8"/>
      <c r="AZ61" s="221">
        <f>+IF(AI61="","",0)</f>
        <v>0</v>
      </c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8"/>
      <c r="BQ61" s="221">
        <f>+IF(AI61="","",AI61+AZ61)</f>
        <v>0</v>
      </c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8"/>
      <c r="CH61" s="53"/>
    </row>
    <row r="62" spans="4:86" ht="16" customHeight="1" thickBot="1">
      <c r="AF62" s="216"/>
      <c r="AG62" s="214"/>
      <c r="AH62" s="215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20"/>
      <c r="AZ62" s="222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20"/>
      <c r="BQ62" s="222"/>
      <c r="BR62" s="219"/>
      <c r="BS62" s="219"/>
      <c r="BT62" s="219"/>
      <c r="BU62" s="219"/>
      <c r="BV62" s="219"/>
      <c r="BW62" s="219"/>
      <c r="BX62" s="219"/>
      <c r="BY62" s="219"/>
      <c r="BZ62" s="219"/>
      <c r="CA62" s="219"/>
      <c r="CB62" s="219"/>
      <c r="CC62" s="219"/>
      <c r="CD62" s="219"/>
      <c r="CE62" s="219"/>
      <c r="CF62" s="219"/>
      <c r="CG62" s="220"/>
      <c r="CH62" s="53"/>
    </row>
    <row r="63" spans="4:86" ht="7.5" customHeight="1" thickTop="1">
      <c r="AF63" s="199" t="s">
        <v>11</v>
      </c>
      <c r="AG63" s="200"/>
      <c r="AH63" s="201"/>
      <c r="AI63" s="205" t="str">
        <f>+IF($F$32="","",AI59+AI57+AI61)</f>
        <v/>
      </c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7"/>
      <c r="AZ63" s="205" t="str">
        <f>+IF($F$32="","",AZ59+AZ57+AZ61)</f>
        <v/>
      </c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7"/>
      <c r="BQ63" s="205" t="str">
        <f>+IF($F$32="","",BQ59+BQ57+BQ61)</f>
        <v/>
      </c>
      <c r="BR63" s="206"/>
      <c r="BS63" s="206"/>
      <c r="BT63" s="206"/>
      <c r="BU63" s="206"/>
      <c r="BV63" s="206"/>
      <c r="BW63" s="206"/>
      <c r="BX63" s="206"/>
      <c r="BY63" s="206"/>
      <c r="BZ63" s="206"/>
      <c r="CA63" s="206"/>
      <c r="CB63" s="206"/>
      <c r="CC63" s="206"/>
      <c r="CD63" s="206"/>
      <c r="CE63" s="206"/>
      <c r="CF63" s="206"/>
      <c r="CG63" s="211"/>
      <c r="CH63" s="53"/>
    </row>
    <row r="64" spans="4:86" ht="33.65" customHeight="1" thickBot="1">
      <c r="AF64" s="202"/>
      <c r="AG64" s="203"/>
      <c r="AH64" s="204"/>
      <c r="AI64" s="208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10"/>
      <c r="AZ64" s="208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09"/>
      <c r="BN64" s="209"/>
      <c r="BO64" s="209"/>
      <c r="BP64" s="210"/>
      <c r="BQ64" s="208"/>
      <c r="BR64" s="209"/>
      <c r="BS64" s="209"/>
      <c r="BT64" s="209"/>
      <c r="BU64" s="209"/>
      <c r="BV64" s="209"/>
      <c r="BW64" s="209"/>
      <c r="BX64" s="209"/>
      <c r="BY64" s="209"/>
      <c r="BZ64" s="209"/>
      <c r="CA64" s="209"/>
      <c r="CB64" s="209"/>
      <c r="CC64" s="209"/>
      <c r="CD64" s="209"/>
      <c r="CE64" s="209"/>
      <c r="CF64" s="209"/>
      <c r="CG64" s="212"/>
      <c r="CH64" s="53"/>
    </row>
    <row r="65" spans="63:88" ht="7.5" customHeight="1" thickTop="1">
      <c r="BK65" s="26"/>
      <c r="BL65" s="26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</row>
    <row r="66" spans="63:88" ht="14.5" customHeight="1">
      <c r="BK66" s="26"/>
      <c r="BL66" s="26"/>
      <c r="BM66" s="192" t="s">
        <v>15</v>
      </c>
      <c r="BN66" s="192"/>
      <c r="BO66" s="192"/>
      <c r="BP66" s="192"/>
      <c r="BQ66" s="192"/>
      <c r="BR66" s="192"/>
      <c r="BS66" s="192"/>
      <c r="BT66" s="192"/>
      <c r="BU66" s="192"/>
      <c r="BV66" s="192"/>
      <c r="BW66" s="192"/>
      <c r="BX66" s="192"/>
      <c r="BY66" s="192"/>
      <c r="BZ66" s="192"/>
      <c r="CA66" s="192"/>
      <c r="CB66" s="192"/>
      <c r="CC66" s="192"/>
      <c r="CD66" s="192"/>
      <c r="CE66" s="192"/>
      <c r="CF66" s="192"/>
      <c r="CG66" s="192"/>
      <c r="CH66" s="192"/>
      <c r="CI66" s="192"/>
      <c r="CJ66" s="192"/>
    </row>
  </sheetData>
  <sheetProtection sheet="1" objects="1" selectLockedCells="1"/>
  <dataConsolidate/>
  <mergeCells count="88">
    <mergeCell ref="BM66:CJ66"/>
    <mergeCell ref="AF57:AH58"/>
    <mergeCell ref="AD29:AJ30"/>
    <mergeCell ref="AD36:AJ37"/>
    <mergeCell ref="AF63:AH64"/>
    <mergeCell ref="AI63:AY64"/>
    <mergeCell ref="AZ63:BP64"/>
    <mergeCell ref="BQ63:CG64"/>
    <mergeCell ref="AF61:AH62"/>
    <mergeCell ref="AI61:AY62"/>
    <mergeCell ref="AZ61:BP62"/>
    <mergeCell ref="BQ61:CG62"/>
    <mergeCell ref="AF59:AH60"/>
    <mergeCell ref="AI59:AY60"/>
    <mergeCell ref="AK29:AP30"/>
    <mergeCell ref="AK36:AP37"/>
    <mergeCell ref="AZ59:BP60"/>
    <mergeCell ref="BQ59:CG60"/>
    <mergeCell ref="AI56:AY56"/>
    <mergeCell ref="AZ56:BP56"/>
    <mergeCell ref="BQ56:CG56"/>
    <mergeCell ref="AI57:AY58"/>
    <mergeCell ref="AZ57:BP58"/>
    <mergeCell ref="BQ57:CG58"/>
    <mergeCell ref="D49:E54"/>
    <mergeCell ref="F49:AC49"/>
    <mergeCell ref="F50:AC51"/>
    <mergeCell ref="F52:Y52"/>
    <mergeCell ref="Z52:CG52"/>
    <mergeCell ref="F53:Y54"/>
    <mergeCell ref="Z53:CG54"/>
    <mergeCell ref="AD50:AJ51"/>
    <mergeCell ref="AK50:AP51"/>
    <mergeCell ref="AQ50:BC51"/>
    <mergeCell ref="BD50:CG51"/>
    <mergeCell ref="D42:E47"/>
    <mergeCell ref="F42:AC42"/>
    <mergeCell ref="F43:AC44"/>
    <mergeCell ref="F45:Y45"/>
    <mergeCell ref="Z45:CG45"/>
    <mergeCell ref="F46:Y47"/>
    <mergeCell ref="Z46:CG47"/>
    <mergeCell ref="AD43:AJ44"/>
    <mergeCell ref="AK43:AP44"/>
    <mergeCell ref="AQ43:BC44"/>
    <mergeCell ref="BD43:CG44"/>
    <mergeCell ref="D35:E40"/>
    <mergeCell ref="F35:AC35"/>
    <mergeCell ref="F36:AC37"/>
    <mergeCell ref="F38:Y38"/>
    <mergeCell ref="Z38:CG38"/>
    <mergeCell ref="F39:Y40"/>
    <mergeCell ref="Z39:CG40"/>
    <mergeCell ref="AQ36:BC37"/>
    <mergeCell ref="BD36:CG37"/>
    <mergeCell ref="D21:L22"/>
    <mergeCell ref="M21:AS22"/>
    <mergeCell ref="D23:AS26"/>
    <mergeCell ref="AV21:CG26"/>
    <mergeCell ref="D28:E33"/>
    <mergeCell ref="F28:AC28"/>
    <mergeCell ref="F29:AC30"/>
    <mergeCell ref="F31:Y31"/>
    <mergeCell ref="Z31:CG31"/>
    <mergeCell ref="F32:Y33"/>
    <mergeCell ref="Z32:CG33"/>
    <mergeCell ref="AQ29:BC30"/>
    <mergeCell ref="BD29:CG30"/>
    <mergeCell ref="D10:X11"/>
    <mergeCell ref="Y10:AA11"/>
    <mergeCell ref="AB10:AM11"/>
    <mergeCell ref="AN10:AS11"/>
    <mergeCell ref="AU10:CG12"/>
    <mergeCell ref="D13:X15"/>
    <mergeCell ref="Y13:AA15"/>
    <mergeCell ref="AB13:AS15"/>
    <mergeCell ref="AU13:CG18"/>
    <mergeCell ref="D17:X18"/>
    <mergeCell ref="Y17:AS18"/>
    <mergeCell ref="BJ5:CG5"/>
    <mergeCell ref="D6:AO8"/>
    <mergeCell ref="BJ6:BK8"/>
    <mergeCell ref="BL6:BR8"/>
    <mergeCell ref="BS6:BT8"/>
    <mergeCell ref="BU6:BX8"/>
    <mergeCell ref="BY6:BZ8"/>
    <mergeCell ref="CA6:CE8"/>
    <mergeCell ref="CF6:CG8"/>
  </mergeCells>
  <phoneticPr fontId="1"/>
  <dataValidations xWindow="308" yWindow="512" count="10">
    <dataValidation type="list" allowBlank="1" showInputMessage="1" showErrorMessage="1" promptTitle="【弊社取引支店】" prompt="弊社取引支店をプルダウンから選択してください。" sqref="M21:AS22" xr:uid="{2FAF9F81-B322-41E9-A33A-53FF46049FD4}">
      <formula1>"10：東京・北関東・東北・北海道,20：横浜,30：東関東,40：大阪・四国・松山,50：名古屋・静岡・松本,60：京都・滋賀,70：神戸,80：中国・岡山,90：九州"</formula1>
    </dataValidation>
    <dataValidation type="list" allowBlank="1" showInputMessage="1" showErrorMessage="1" promptTitle="【企業コード】" prompt="プルダウンからHかKを選択してください。" sqref="Y10" xr:uid="{4D5FA69C-6238-4076-BFB6-75018C5E8854}">
      <formula1>"H,K"</formula1>
    </dataValidation>
    <dataValidation allowBlank="1" showInputMessage="1" showErrorMessage="1" promptTitle="【請求年月日】" prompt="西暦で入力してください。" sqref="BL6" xr:uid="{46C072B2-1514-4252-8AA9-EFFAB5E58DA9}"/>
    <dataValidation type="list" errorStyle="warning" allowBlank="1" showInputMessage="1" showErrorMessage="1" errorTitle="日付" error="通常請求分：15日_x000a_決算請求分：9月→30日_x000a_　　　　　　　　　3月→31日_x000a_該当日を選択してください。" promptTitle="【請求年月日】" prompt="通常請求分：15日_x000a_決算請求分：9月→30日_x000a_　　　　　　　　　3月→31日_x000a_該当日を選択してください。" sqref="CA6:CE8" xr:uid="{04F2E9BD-791A-4BEF-9BA0-EE2D77E0C7CF}">
      <formula1>"15,30,31"</formula1>
    </dataValidation>
    <dataValidation type="list" allowBlank="1" showInputMessage="1" showErrorMessage="1" sqref="AK29:AP30 AK36:AP37 AK43:AP44 AK50:AP51" xr:uid="{CE8CE86F-392F-4052-8803-C0D663D34F9A}">
      <formula1>"10%,8%,0%"</formula1>
    </dataValidation>
    <dataValidation type="textLength" allowBlank="1" showInputMessage="1" showErrorMessage="1" errorTitle="桁数エラー" error="番号の桁数が異なります" promptTitle="【適格請求書発行事業者登録番号】" prompt="登録番号は間違い防止の為、ゴム印を押印ください。" sqref="AB13:AS15" xr:uid="{C84C9499-021D-43EC-AB85-038D2BDCFB8A}">
      <formula1>13</formula1>
      <formula2>13</formula2>
    </dataValidation>
    <dataValidation type="textLength" allowBlank="1" showInputMessage="1" showErrorMessage="1" errorTitle="桁数エラー" error="注文書に記載されている発注番号(Ｈ+数字９桁)を入力してください。" promptTitle="【発注番号】" prompt="弊社注文書に記載の発注番号をご記入ください。注文書未発行の場合には空欄とし見積書を添付してアップロードしてください。" sqref="F50:AC51 F36:AC37 F43:AC44 F29:AC30" xr:uid="{A5FDE524-CA4E-4D5E-A499-0568E4B22E58}">
      <formula1>10</formula1>
      <formula2>10</formula2>
    </dataValidation>
    <dataValidation type="textLength" errorStyle="warning" allowBlank="1" showInputMessage="1" showErrorMessage="1" errorTitle="文字数" error="6文字で入力して下さい。" promptTitle="【企業コード】" prompt="ー以前の6桁の数字を入力してください。" sqref="AB10:AM11" xr:uid="{1F3519F8-1EA6-42F3-9CC2-D17046902AF1}">
      <formula1>6</formula1>
      <formula2>6</formula2>
    </dataValidation>
    <dataValidation type="textLength" errorStyle="warning" allowBlank="1" showInputMessage="1" showErrorMessage="1" errorTitle="文字数" error="3文字で入力してください。" promptTitle="【企業コード】" prompt="―以降の3桁の数字を入力してください。" sqref="AN10:AS11" xr:uid="{45D7BA07-313D-451D-915E-80731F7DC151}">
      <formula1>3</formula1>
      <formula2>3</formula2>
    </dataValidation>
    <dataValidation type="textLength" errorStyle="warning" allowBlank="1" showInputMessage="1" showErrorMessage="1" errorTitle="文字数" error="12文字以下で入力してください。" promptTitle="【請求整理番号】" prompt="貴社の請求管理用にお使いください。(空欄でも可)" sqref="Y17:AS18" xr:uid="{7A45E74E-CC07-4F87-AD3A-4B5690A34EB7}">
      <formula1>0</formula1>
      <formula2>12</formula2>
    </dataValidation>
  </dataValidations>
  <printOptions horizontalCentered="1"/>
  <pageMargins left="0" right="0" top="0" bottom="0" header="0" footer="0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指定請求書(資材用)</vt:lpstr>
      <vt:lpstr>'指定請求書(資材用)'!Print_Area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2023-09-22T08:57:05Z</dcterms:created>
  <dcterms:modified xsi:type="dcterms:W3CDTF">2023-09-22T09:59:21Z</dcterms:modified>
</cp:coreProperties>
</file>